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192.168.24.252\share\01共通\★カルテ★\団体\2026年\2720地区\国際ロータリー申込関係\送付資料\"/>
    </mc:Choice>
  </mc:AlternateContent>
  <xr:revisionPtr revIDLastSave="0" documentId="13_ncr:1_{CAEEA0D4-7B7F-4487-8F92-79567695AC84}" xr6:coauthVersionLast="47" xr6:coauthVersionMax="47" xr10:uidLastSave="{00000000-0000-0000-0000-000000000000}"/>
  <bookViews>
    <workbookView xWindow="-110" yWindow="-110" windowWidth="19420" windowHeight="10300" xr2:uid="{F8DDA38E-CBE4-4309-B3F0-B45B8FEEF823}"/>
  </bookViews>
  <sheets>
    <sheet name="2720地区分登録申込書" sheetId="2" r:id="rId1"/>
    <sheet name="変更届" sheetId="5" r:id="rId2"/>
    <sheet name="報告・回答書" sheetId="6" r:id="rId3"/>
    <sheet name="ゴルフ大会" sheetId="8" r:id="rId4"/>
    <sheet name="宿泊申込書" sheetId="9" r:id="rId5"/>
  </sheets>
  <definedNames>
    <definedName name="_Hlk144368015" localSheetId="0">'2720地区分登録申込書'!#REF!</definedName>
    <definedName name="_Hlk144368015" localSheetId="1">変更届!#REF!</definedName>
    <definedName name="_Hlk144368015" localSheetId="2">報告・回答書!#REF!</definedName>
    <definedName name="_xlnm.Print_Area" localSheetId="0">'2720地区分登録申込書'!$A$1:$S$47</definedName>
    <definedName name="_xlnm.Print_Area" localSheetId="3">ゴルフ大会!$A$1:$E$33</definedName>
    <definedName name="_xlnm.Print_Area" localSheetId="4">宿泊申込書!$A$1:$M$64</definedName>
    <definedName name="_xlnm.Print_Area" localSheetId="1">変更届!$A$1:$R$40</definedName>
    <definedName name="_xlnm.Print_Area" localSheetId="2">報告・回答書!$A$1:$P$37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3" i="9" l="1"/>
  <c r="N31" i="5"/>
  <c r="M31" i="5"/>
  <c r="O12" i="5"/>
  <c r="O13" i="5"/>
  <c r="O14" i="5"/>
  <c r="O15" i="5"/>
  <c r="O16" i="5"/>
  <c r="O17" i="5"/>
  <c r="O18" i="5"/>
  <c r="O19" i="5"/>
  <c r="O20" i="5"/>
  <c r="O21" i="5"/>
  <c r="O22" i="5"/>
  <c r="O23" i="5"/>
  <c r="O24" i="5"/>
  <c r="O25" i="5"/>
  <c r="O26" i="5"/>
  <c r="O27" i="5"/>
  <c r="O28" i="5"/>
  <c r="O29" i="5"/>
  <c r="O30" i="5"/>
  <c r="O11" i="5"/>
  <c r="O10" i="5"/>
  <c r="L32" i="2"/>
  <c r="L34" i="2" s="1"/>
  <c r="I32" i="2"/>
  <c r="I34" i="2" s="1"/>
  <c r="P13" i="2"/>
  <c r="P14" i="2"/>
  <c r="P15" i="2"/>
  <c r="P16" i="2"/>
  <c r="P17" i="2"/>
  <c r="P18" i="2"/>
  <c r="P19" i="2"/>
  <c r="P20" i="2"/>
  <c r="P21" i="2"/>
  <c r="P22" i="2"/>
  <c r="P23" i="2"/>
  <c r="P24" i="2"/>
  <c r="P25" i="2"/>
  <c r="P26" i="2"/>
  <c r="P27" i="2"/>
  <c r="P28" i="2"/>
  <c r="P29" i="2"/>
  <c r="P30" i="2"/>
  <c r="P31" i="2"/>
  <c r="P12" i="2"/>
  <c r="P11" i="2"/>
  <c r="L31" i="5"/>
  <c r="K31" i="5"/>
  <c r="J31" i="5"/>
  <c r="I31" i="5"/>
  <c r="H31" i="5"/>
  <c r="G31" i="5"/>
  <c r="F31" i="5"/>
  <c r="E31" i="5"/>
  <c r="G32" i="2"/>
  <c r="G34" i="2" s="1"/>
  <c r="H32" i="2"/>
  <c r="H34" i="2" s="1"/>
  <c r="J32" i="2"/>
  <c r="J34" i="2" s="1"/>
  <c r="K32" i="2"/>
  <c r="K34" i="2" s="1"/>
  <c r="M32" i="2"/>
  <c r="M34" i="2" s="1"/>
  <c r="N32" i="2"/>
  <c r="N34" i="2" s="1"/>
  <c r="O32" i="2"/>
  <c r="O34" i="2" s="1"/>
  <c r="F32" i="2"/>
  <c r="F34" i="2" s="1"/>
  <c r="O32" i="5" l="1"/>
  <c r="P34" i="2"/>
</calcChain>
</file>

<file path=xl/sharedStrings.xml><?xml version="1.0" encoding="utf-8"?>
<sst xmlns="http://schemas.openxmlformats.org/spreadsheetml/2006/main" count="405" uniqueCount="205">
  <si>
    <t>希望交流会</t>
  </si>
  <si>
    <t>ゴルフ</t>
  </si>
  <si>
    <t>会 員</t>
  </si>
  <si>
    <t>家 族</t>
  </si>
  <si>
    <t>会員</t>
  </si>
  <si>
    <t>家族</t>
  </si>
  <si>
    <t>会員・家族</t>
  </si>
  <si>
    <t>例</t>
  </si>
  <si>
    <t>円</t>
  </si>
  <si>
    <t>大会登録</t>
    <rPh sb="0" eb="4">
      <t>タイカイトウロク</t>
    </rPh>
    <phoneticPr fontId="20"/>
  </si>
  <si>
    <t>5/23 交流会</t>
    <rPh sb="5" eb="8">
      <t>コウリュウカイ</t>
    </rPh>
    <phoneticPr fontId="20"/>
  </si>
  <si>
    <t>大分</t>
    <rPh sb="0" eb="2">
      <t>オオイタ</t>
    </rPh>
    <phoneticPr fontId="20"/>
  </si>
  <si>
    <t>太郎</t>
    <rPh sb="0" eb="2">
      <t>タロウ</t>
    </rPh>
    <phoneticPr fontId="20"/>
  </si>
  <si>
    <t>おおいた</t>
    <phoneticPr fontId="20"/>
  </si>
  <si>
    <t>たろう</t>
    <phoneticPr fontId="20"/>
  </si>
  <si>
    <t>ふりがな</t>
    <phoneticPr fontId="20"/>
  </si>
  <si>
    <t>RAC会員</t>
    <rPh sb="3" eb="5">
      <t>カイイン</t>
    </rPh>
    <phoneticPr fontId="20"/>
  </si>
  <si>
    <t>クラブ名</t>
    <rPh sb="3" eb="4">
      <t>メイ</t>
    </rPh>
    <phoneticPr fontId="20"/>
  </si>
  <si>
    <t>携帯電話</t>
    <rPh sb="0" eb="4">
      <t>ケイタイデンワ</t>
    </rPh>
    <phoneticPr fontId="20"/>
  </si>
  <si>
    <t>登録申込書送信先</t>
    <phoneticPr fontId="20"/>
  </si>
  <si>
    <t xml:space="preserve">《登録申込書について》  </t>
    <rPh sb="3" eb="5">
      <t>モウシコミ</t>
    </rPh>
    <rPh sb="5" eb="6">
      <t>ショ</t>
    </rPh>
    <phoneticPr fontId="20"/>
  </si>
  <si>
    <t>【口座名義】</t>
    <rPh sb="1" eb="3">
      <t>コウザ</t>
    </rPh>
    <rPh sb="3" eb="5">
      <t>メイギ</t>
    </rPh>
    <phoneticPr fontId="20"/>
  </si>
  <si>
    <t>名</t>
    <rPh sb="0" eb="1">
      <t>メイ</t>
    </rPh>
    <phoneticPr fontId="20"/>
  </si>
  <si>
    <t>合計金額</t>
    <rPh sb="0" eb="4">
      <t>ゴウケイキンガク</t>
    </rPh>
    <phoneticPr fontId="20"/>
  </si>
  <si>
    <t>参加者氏名</t>
    <phoneticPr fontId="20"/>
  </si>
  <si>
    <t>№</t>
    <phoneticPr fontId="20"/>
  </si>
  <si>
    <t>幹事　氏名</t>
    <rPh sb="0" eb="2">
      <t>カンジ</t>
    </rPh>
    <rPh sb="3" eb="5">
      <t>シメイ</t>
    </rPh>
    <phoneticPr fontId="20"/>
  </si>
  <si>
    <t>※参加者全員の氏名をご入力ください</t>
    <rPh sb="1" eb="4">
      <t>サンカシャ</t>
    </rPh>
    <rPh sb="4" eb="6">
      <t>ゼンイン</t>
    </rPh>
    <rPh sb="7" eb="9">
      <t>シメイ</t>
    </rPh>
    <rPh sb="11" eb="13">
      <t>ニュウリョク</t>
    </rPh>
    <phoneticPr fontId="20"/>
  </si>
  <si>
    <t>【銀行口座】</t>
    <rPh sb="1" eb="5">
      <t>ギンコウコウザ</t>
    </rPh>
    <phoneticPr fontId="20"/>
  </si>
  <si>
    <t>◆お問合せ・お申込み</t>
  </si>
  <si>
    <t>〒870-0046大分県大分市荷揚町9－9イワオビル1階</t>
  </si>
  <si>
    <t>[営業時間]</t>
  </si>
  <si>
    <t>10:00 ～ 12:30 / 13:30～17:00</t>
  </si>
  <si>
    <t>[休業日]</t>
  </si>
  <si>
    <t>土・日・祝日</t>
    <rPh sb="0" eb="1">
      <t>ツチ</t>
    </rPh>
    <rPh sb="2" eb="3">
      <t>ヒ</t>
    </rPh>
    <rPh sb="4" eb="6">
      <t>シュクジツ</t>
    </rPh>
    <phoneticPr fontId="20"/>
  </si>
  <si>
    <t>申込期限：</t>
    <rPh sb="0" eb="2">
      <t>モウシコミ</t>
    </rPh>
    <rPh sb="2" eb="4">
      <t>キゲン</t>
    </rPh>
    <phoneticPr fontId="20"/>
  </si>
  <si>
    <t>追加・取消・変更期限：</t>
    <rPh sb="0" eb="2">
      <t>ツイカ</t>
    </rPh>
    <rPh sb="3" eb="5">
      <t>トリケシ</t>
    </rPh>
    <rPh sb="6" eb="8">
      <t>ヘンコウ</t>
    </rPh>
    <rPh sb="8" eb="10">
      <t>キゲン</t>
    </rPh>
    <phoneticPr fontId="20"/>
  </si>
  <si>
    <t>国際ロータリー第2720地区   2025～2026年度</t>
    <phoneticPr fontId="20"/>
  </si>
  <si>
    <t>必ずメールにてご返信をお願い致します。</t>
    <rPh sb="0" eb="1">
      <t>カナラ</t>
    </rPh>
    <rPh sb="8" eb="10">
      <t>ヘンシン</t>
    </rPh>
    <rPh sb="12" eb="13">
      <t>ネガ</t>
    </rPh>
    <rPh sb="14" eb="15">
      <t>イタ</t>
    </rPh>
    <phoneticPr fontId="20"/>
  </si>
  <si>
    <t>地 区 大 会 登 録 申 込 書</t>
    <phoneticPr fontId="20"/>
  </si>
  <si>
    <t>必ずメールにてご返信をお願い致します。　追加・取消・変更の場合は、【変更届】にご入力いただきご返信ください。</t>
    <rPh sb="0" eb="1">
      <t>カナラ</t>
    </rPh>
    <rPh sb="8" eb="10">
      <t>ヘンシン</t>
    </rPh>
    <rPh sb="12" eb="13">
      <t>ネガ</t>
    </rPh>
    <rPh sb="14" eb="15">
      <t>イタ</t>
    </rPh>
    <rPh sb="20" eb="22">
      <t>ツイカ</t>
    </rPh>
    <rPh sb="23" eb="25">
      <t>トリケシ</t>
    </rPh>
    <rPh sb="26" eb="28">
      <t>ヘンコウ</t>
    </rPh>
    <rPh sb="29" eb="31">
      <t>バアイ</t>
    </rPh>
    <rPh sb="34" eb="37">
      <t>ヘンコウトドケ</t>
    </rPh>
    <rPh sb="40" eb="42">
      <t>ニュウリョク</t>
    </rPh>
    <rPh sb="47" eb="49">
      <t>ヘンシン</t>
    </rPh>
    <phoneticPr fontId="20"/>
  </si>
  <si>
    <t>地 区 大 会 　追加・取消・変更届</t>
    <rPh sb="9" eb="11">
      <t>ツイカ</t>
    </rPh>
    <rPh sb="12" eb="14">
      <t>トリケシ</t>
    </rPh>
    <rPh sb="15" eb="17">
      <t>ヘンコウ</t>
    </rPh>
    <rPh sb="17" eb="18">
      <t>トドケ</t>
    </rPh>
    <phoneticPr fontId="20"/>
  </si>
  <si>
    <t xml:space="preserve">《変更届について》  </t>
    <rPh sb="1" eb="3">
      <t>ヘンコウ</t>
    </rPh>
    <rPh sb="3" eb="4">
      <t>トドケ</t>
    </rPh>
    <phoneticPr fontId="20"/>
  </si>
  <si>
    <t>※変更者の氏名をご入力ください</t>
    <rPh sb="1" eb="4">
      <t>ヘンコウシャ</t>
    </rPh>
    <rPh sb="5" eb="7">
      <t>シメイ</t>
    </rPh>
    <rPh sb="9" eb="11">
      <t>ニュウリョク</t>
    </rPh>
    <phoneticPr fontId="20"/>
  </si>
  <si>
    <t>追加</t>
    <rPh sb="0" eb="2">
      <t>ツイカ</t>
    </rPh>
    <phoneticPr fontId="20"/>
  </si>
  <si>
    <t>取消</t>
    <rPh sb="0" eb="2">
      <t>トリケシ</t>
    </rPh>
    <phoneticPr fontId="20"/>
  </si>
  <si>
    <t>E-Mail：yoyaku@tabigasuki.jp　TEL：097-589-8695</t>
    <phoneticPr fontId="20"/>
  </si>
  <si>
    <r>
      <t>E-Mail　：</t>
    </r>
    <r>
      <rPr>
        <b/>
        <sz val="14"/>
        <color theme="1"/>
        <rFont val="BIZ UDP明朝 Medium"/>
        <family val="1"/>
        <charset val="128"/>
      </rPr>
      <t>　yoyaku@tabigasuki.jp</t>
    </r>
    <phoneticPr fontId="20"/>
  </si>
  <si>
    <t>取消・追加</t>
    <rPh sb="0" eb="2">
      <t>トリケシ</t>
    </rPh>
    <rPh sb="3" eb="5">
      <t>ツイカ</t>
    </rPh>
    <phoneticPr fontId="20"/>
  </si>
  <si>
    <t>選択</t>
    <rPh sb="0" eb="2">
      <t>センタク</t>
    </rPh>
    <phoneticPr fontId="20"/>
  </si>
  <si>
    <t>1,000円</t>
    <rPh sb="5" eb="6">
      <t>エン</t>
    </rPh>
    <phoneticPr fontId="20"/>
  </si>
  <si>
    <t>5,000円</t>
    <rPh sb="5" eb="6">
      <t>エン</t>
    </rPh>
    <phoneticPr fontId="20"/>
  </si>
  <si>
    <t>送信先</t>
    <phoneticPr fontId="20"/>
  </si>
  <si>
    <t>報告並びに回答書</t>
    <rPh sb="0" eb="2">
      <t>ホウコク</t>
    </rPh>
    <rPh sb="2" eb="3">
      <t>ナラ</t>
    </rPh>
    <rPh sb="5" eb="8">
      <t>カイトウショ</t>
    </rPh>
    <phoneticPr fontId="20"/>
  </si>
  <si>
    <t xml:space="preserve">《提出について》  </t>
    <rPh sb="1" eb="3">
      <t>テイシュツ</t>
    </rPh>
    <phoneticPr fontId="20"/>
  </si>
  <si>
    <t>■表彰＆高齢者出席者 回答書</t>
  </si>
  <si>
    <t>こちらのExcelにご入力いただきメールにてご返信をお願い致します。</t>
    <rPh sb="11" eb="13">
      <t>ニュウリョク</t>
    </rPh>
    <rPh sb="23" eb="25">
      <t>ヘンシン</t>
    </rPh>
    <rPh sb="27" eb="28">
      <t>ネガ</t>
    </rPh>
    <rPh sb="29" eb="30">
      <t>イタ</t>
    </rPh>
    <phoneticPr fontId="20"/>
  </si>
  <si>
    <t>永年在籍者特別表彰40年</t>
  </si>
  <si>
    <t>永年皆勤表彰50年</t>
  </si>
  <si>
    <t>永年皆勤表彰40年</t>
  </si>
  <si>
    <t>永年皆勤表彰30年</t>
  </si>
  <si>
    <t>出席高齢会員80歳以上</t>
  </si>
  <si>
    <t>出席高齢名誉会員80歳以上</t>
  </si>
  <si>
    <t>氏名</t>
    <rPh sb="0" eb="2">
      <t>シメイ</t>
    </rPh>
    <phoneticPr fontId="20"/>
  </si>
  <si>
    <t>ご尊名</t>
  </si>
  <si>
    <t>年</t>
  </si>
  <si>
    <t>月</t>
  </si>
  <si>
    <t>日 ・享年</t>
  </si>
  <si>
    <t>才 ・ロータリー歴</t>
  </si>
  <si>
    <t>ヶ月</t>
  </si>
  <si>
    <t>才 ・ロータリー歴</t>
    <phoneticPr fontId="20"/>
  </si>
  <si>
    <t>命日</t>
    <phoneticPr fontId="20"/>
  </si>
  <si>
    <t>■各クラブよりお知らせ</t>
  </si>
  <si>
    <t>※未表彰者に限ります。複数該当者がいる場合には空欄に詰めてご記入ください</t>
    <phoneticPr fontId="20"/>
  </si>
  <si>
    <t>永年在籍者特別表彰50年</t>
    <phoneticPr fontId="20"/>
  </si>
  <si>
    <t>◆お問合せ</t>
    <phoneticPr fontId="20"/>
  </si>
  <si>
    <t>年</t>
    <phoneticPr fontId="20"/>
  </si>
  <si>
    <t>[営業時間]</t>
    <phoneticPr fontId="20"/>
  </si>
  <si>
    <t>提出期限：</t>
    <rPh sb="0" eb="2">
      <t>テイシュツ</t>
    </rPh>
    <rPh sb="2" eb="4">
      <t>キゲン</t>
    </rPh>
    <phoneticPr fontId="20"/>
  </si>
  <si>
    <t>大分銀行　</t>
    <rPh sb="0" eb="4">
      <t>オオイタギンコウ</t>
    </rPh>
    <phoneticPr fontId="20"/>
  </si>
  <si>
    <t>本店営業部</t>
    <rPh sb="0" eb="2">
      <t>ホンテン</t>
    </rPh>
    <rPh sb="2" eb="5">
      <t>エイギョウブ</t>
    </rPh>
    <phoneticPr fontId="20"/>
  </si>
  <si>
    <t>　口座番号：7710900</t>
    <rPh sb="1" eb="5">
      <t>コウザバンゴウ</t>
    </rPh>
    <phoneticPr fontId="20"/>
  </si>
  <si>
    <t>RI第2720地区地区大会　</t>
    <rPh sb="2" eb="3">
      <t>ダイ</t>
    </rPh>
    <rPh sb="7" eb="9">
      <t>チク</t>
    </rPh>
    <rPh sb="9" eb="13">
      <t>チクタイカイ</t>
    </rPh>
    <phoneticPr fontId="20"/>
  </si>
  <si>
    <t>〒870-0046大分県大分市荷揚町9－9イワオビル1階</t>
    <phoneticPr fontId="20"/>
  </si>
  <si>
    <t>特別参加者</t>
    <rPh sb="0" eb="4">
      <t>トクベツサンカ</t>
    </rPh>
    <rPh sb="4" eb="5">
      <t>シャ</t>
    </rPh>
    <phoneticPr fontId="20"/>
  </si>
  <si>
    <t>18,000円</t>
    <phoneticPr fontId="20"/>
  </si>
  <si>
    <t>18,000円</t>
    <rPh sb="6" eb="7">
      <t>エン</t>
    </rPh>
    <phoneticPr fontId="20"/>
  </si>
  <si>
    <t>12,000円</t>
    <rPh sb="6" eb="7">
      <t>エン</t>
    </rPh>
    <phoneticPr fontId="20"/>
  </si>
  <si>
    <t>※特別参加者（米山奨学生、インターアクト、Ｒ財団学友、米山学友、交換留学生）</t>
    <rPh sb="7" eb="9">
      <t>ヨネヤマ</t>
    </rPh>
    <rPh sb="9" eb="12">
      <t>ショウガクセイ</t>
    </rPh>
    <rPh sb="22" eb="24">
      <t>ザイダン</t>
    </rPh>
    <rPh sb="24" eb="26">
      <t>ガクユウ</t>
    </rPh>
    <rPh sb="27" eb="29">
      <t>ヨネヤマ</t>
    </rPh>
    <rPh sb="29" eb="31">
      <t>ガクユウ</t>
    </rPh>
    <rPh sb="32" eb="34">
      <t>コウカン</t>
    </rPh>
    <rPh sb="34" eb="37">
      <t>リュウガクセイ</t>
    </rPh>
    <phoneticPr fontId="20"/>
  </si>
  <si>
    <t>0円</t>
    <rPh sb="1" eb="2">
      <t>エン</t>
    </rPh>
    <phoneticPr fontId="20"/>
  </si>
  <si>
    <t>米山奨学生</t>
    <rPh sb="0" eb="2">
      <t>ヨネヤマ</t>
    </rPh>
    <rPh sb="2" eb="5">
      <t>ショウガクセイ</t>
    </rPh>
    <phoneticPr fontId="20"/>
  </si>
  <si>
    <t>12,000円</t>
    <rPh sb="2" eb="7">
      <t>000エン</t>
    </rPh>
    <phoneticPr fontId="20"/>
  </si>
  <si>
    <t>2026年3月27日(金)</t>
    <rPh sb="4" eb="5">
      <t>ネン</t>
    </rPh>
    <rPh sb="6" eb="7">
      <t>ガツ</t>
    </rPh>
    <rPh sb="9" eb="10">
      <t>ニチ</t>
    </rPh>
    <rPh sb="10" eb="13">
      <t>キン</t>
    </rPh>
    <phoneticPr fontId="20"/>
  </si>
  <si>
    <t>2026年3月6日(金)</t>
    <rPh sb="4" eb="5">
      <t>ネン</t>
    </rPh>
    <rPh sb="6" eb="7">
      <t>ガツ</t>
    </rPh>
    <rPh sb="8" eb="9">
      <t>ニチ</t>
    </rPh>
    <rPh sb="9" eb="12">
      <t>キン</t>
    </rPh>
    <phoneticPr fontId="20"/>
  </si>
  <si>
    <t>上記、合計金額をお確かめの上、振込期限までにお支払いをお願い致します。</t>
    <rPh sb="0" eb="2">
      <t>ジョウキ</t>
    </rPh>
    <rPh sb="3" eb="5">
      <t>ゴウケイ</t>
    </rPh>
    <rPh sb="5" eb="7">
      <t>キンガク</t>
    </rPh>
    <rPh sb="9" eb="10">
      <t>タシ</t>
    </rPh>
    <rPh sb="13" eb="14">
      <t>ウエ</t>
    </rPh>
    <rPh sb="15" eb="19">
      <t>フリコミキゲン</t>
    </rPh>
    <rPh sb="23" eb="25">
      <t>シハラ</t>
    </rPh>
    <rPh sb="28" eb="29">
      <t>ネガ</t>
    </rPh>
    <rPh sb="30" eb="31">
      <t>イタ</t>
    </rPh>
    <phoneticPr fontId="20"/>
  </si>
  <si>
    <t xml:space="preserve">《お支払いについて》  </t>
    <rPh sb="2" eb="4">
      <t>シハラ</t>
    </rPh>
    <phoneticPr fontId="20"/>
  </si>
  <si>
    <t>振込期限：</t>
    <rPh sb="0" eb="2">
      <t>フリコ</t>
    </rPh>
    <rPh sb="2" eb="4">
      <t>キゲン</t>
    </rPh>
    <phoneticPr fontId="20"/>
  </si>
  <si>
    <t>【2026年3月27日(金)】</t>
  </si>
  <si>
    <t>※請求書の発行はございませんので、予めご了承ください。</t>
    <rPh sb="1" eb="4">
      <t>セイキュウショ</t>
    </rPh>
    <rPh sb="5" eb="7">
      <t>ハッコウ</t>
    </rPh>
    <rPh sb="17" eb="18">
      <t>アラカジ</t>
    </rPh>
    <rPh sb="20" eb="22">
      <t>リョウショウ</t>
    </rPh>
    <phoneticPr fontId="20"/>
  </si>
  <si>
    <t>《振込先》</t>
    <rPh sb="1" eb="3">
      <t>フリコ</t>
    </rPh>
    <rPh sb="3" eb="4">
      <t>サキ</t>
    </rPh>
    <phoneticPr fontId="20"/>
  </si>
  <si>
    <t>※　３月27日以降は取消・変更があってもご返金できかねますので、予めご了承ください。</t>
    <rPh sb="3" eb="4">
      <t>ツキ</t>
    </rPh>
    <rPh sb="6" eb="7">
      <t>ビ</t>
    </rPh>
    <rPh sb="7" eb="9">
      <t>イコウ</t>
    </rPh>
    <rPh sb="10" eb="12">
      <t>トリケシ</t>
    </rPh>
    <rPh sb="13" eb="15">
      <t>ヘンコウ</t>
    </rPh>
    <rPh sb="21" eb="23">
      <t>ヘンキン</t>
    </rPh>
    <rPh sb="32" eb="33">
      <t>アラカジ</t>
    </rPh>
    <rPh sb="35" eb="37">
      <t>リョウショウ</t>
    </rPh>
    <phoneticPr fontId="20"/>
  </si>
  <si>
    <t>*入会日が1974年7月1日～1975年6月30日の間に入会した会員</t>
    <phoneticPr fontId="20"/>
  </si>
  <si>
    <t>*入会日が1984年7月1日～1985年6月30日の間に入会した会員</t>
    <phoneticPr fontId="20"/>
  </si>
  <si>
    <t>*入会日が1974年7月1日～1975年6月30日の間に入会した会員で50年無欠席</t>
    <rPh sb="32" eb="34">
      <t>カイイン</t>
    </rPh>
    <rPh sb="37" eb="38">
      <t>ネン</t>
    </rPh>
    <rPh sb="38" eb="41">
      <t>ムケッセキ</t>
    </rPh>
    <phoneticPr fontId="20"/>
  </si>
  <si>
    <t>*入会日が1984年7月1日～1985年6月30日の間に入会した会員で40年無欠席</t>
    <rPh sb="37" eb="38">
      <t>ネン</t>
    </rPh>
    <rPh sb="38" eb="41">
      <t>ムケッセキ</t>
    </rPh>
    <phoneticPr fontId="20"/>
  </si>
  <si>
    <t>*入会日が1994年7月1日～1995年6月30日の間に入会した会員で30年無欠席</t>
    <phoneticPr fontId="20"/>
  </si>
  <si>
    <t>*満年齢80歳以上の会員で地区大会本会議に出席する会員（年齢も記入）</t>
    <phoneticPr fontId="20"/>
  </si>
  <si>
    <t>*満年齢80歳以上の名誉会員で地区大会本会議に出席する会員（年齢も記入)</t>
    <phoneticPr fontId="20"/>
  </si>
  <si>
    <t>■物故会員報告書 （2025年2月1日～2026年1月31日までに亡くなられた方をご記入ください。） 物故者の写真を添付してください（メールにて）</t>
    <phoneticPr fontId="20"/>
  </si>
  <si>
    <t>お知らせのあるクラブは内容を入力ください。時間の都合上、冊子への掲載のみとさせていただきます。
（ステージでのPRはございません）</t>
    <rPh sb="1" eb="2">
      <t>シ</t>
    </rPh>
    <rPh sb="11" eb="13">
      <t>ナイヨウ</t>
    </rPh>
    <rPh sb="14" eb="16">
      <t>ニュウリョク</t>
    </rPh>
    <phoneticPr fontId="20"/>
  </si>
  <si>
    <t>大分駅⇔うみたまご送迎バス</t>
    <phoneticPr fontId="20"/>
  </si>
  <si>
    <r>
      <t>金額にお間違いがないかお確かめの上、</t>
    </r>
    <r>
      <rPr>
        <b/>
        <sz val="16"/>
        <color theme="1"/>
        <rFont val="BIZ UDP明朝 Medium"/>
        <family val="1"/>
        <charset val="128"/>
      </rPr>
      <t>【2026年3月27日(金)】</t>
    </r>
    <r>
      <rPr>
        <sz val="16"/>
        <color theme="1"/>
        <rFont val="BIZ UDP明朝 Medium"/>
        <family val="1"/>
        <charset val="128"/>
      </rPr>
      <t>までに下記口座へお振込みください。</t>
    </r>
    <rPh sb="0" eb="2">
      <t>キンガク</t>
    </rPh>
    <rPh sb="4" eb="6">
      <t>マチガ</t>
    </rPh>
    <rPh sb="12" eb="13">
      <t>タシ</t>
    </rPh>
    <rPh sb="16" eb="17">
      <t>ウエ</t>
    </rPh>
    <rPh sb="23" eb="24">
      <t>ネン</t>
    </rPh>
    <rPh sb="25" eb="26">
      <t>ガツ</t>
    </rPh>
    <rPh sb="28" eb="29">
      <t>ニチ</t>
    </rPh>
    <rPh sb="29" eb="32">
      <t>キン</t>
    </rPh>
    <rPh sb="36" eb="38">
      <t>カキ</t>
    </rPh>
    <rPh sb="38" eb="40">
      <t>コウザ</t>
    </rPh>
    <rPh sb="42" eb="44">
      <t>フリコ</t>
    </rPh>
    <phoneticPr fontId="20"/>
  </si>
  <si>
    <t>※【2026年3月27日(金)】以降の取消・変更につきましては、ご返金できかねますので、予めご了承ください。</t>
    <rPh sb="6" eb="7">
      <t>ネン</t>
    </rPh>
    <rPh sb="8" eb="9">
      <t>ガツ</t>
    </rPh>
    <rPh sb="11" eb="12">
      <t>ニチ</t>
    </rPh>
    <rPh sb="12" eb="15">
      <t>キン</t>
    </rPh>
    <rPh sb="16" eb="18">
      <t>イコウ</t>
    </rPh>
    <rPh sb="19" eb="21">
      <t>トリケシ</t>
    </rPh>
    <rPh sb="22" eb="24">
      <t>ヘンコウ</t>
    </rPh>
    <rPh sb="33" eb="35">
      <t>ヘンキン</t>
    </rPh>
    <rPh sb="44" eb="45">
      <t>アラカジ</t>
    </rPh>
    <rPh sb="47" eb="49">
      <t>リョウショウ</t>
    </rPh>
    <phoneticPr fontId="20"/>
  </si>
  <si>
    <t>大分駅⇔うみたまご
送迎バス</t>
    <phoneticPr fontId="20"/>
  </si>
  <si>
    <t>会 員</t>
    <phoneticPr fontId="20"/>
  </si>
  <si>
    <t>　3,000円　　　　</t>
    <phoneticPr fontId="20"/>
  </si>
  <si>
    <t>10,000円</t>
    <phoneticPr fontId="20"/>
  </si>
  <si>
    <t>8,000円</t>
    <phoneticPr fontId="20"/>
  </si>
  <si>
    <t>3,000円　　　　</t>
    <phoneticPr fontId="20"/>
  </si>
  <si>
    <t>店番号：001</t>
    <rPh sb="0" eb="1">
      <t>ミセ</t>
    </rPh>
    <rPh sb="1" eb="3">
      <t>バンゴウ</t>
    </rPh>
    <phoneticPr fontId="20"/>
  </si>
  <si>
    <t>会計　松田　健太郎</t>
    <rPh sb="0" eb="2">
      <t>カイケイ</t>
    </rPh>
    <rPh sb="3" eb="5">
      <t>マツダ</t>
    </rPh>
    <rPh sb="6" eb="9">
      <t>ケンタロウ</t>
    </rPh>
    <phoneticPr fontId="20"/>
  </si>
  <si>
    <t>ハートトラベル　担当者名：前田、瀬戸口、田部</t>
    <phoneticPr fontId="20"/>
  </si>
  <si>
    <r>
      <t>ハートトラベル　</t>
    </r>
    <r>
      <rPr>
        <sz val="16"/>
        <color theme="1"/>
        <rFont val="BIZ UDP明朝 Medium"/>
        <family val="1"/>
        <charset val="128"/>
      </rPr>
      <t>担当者名：前田、瀬戸口、田部</t>
    </r>
    <phoneticPr fontId="20"/>
  </si>
  <si>
    <t>会員・家族※</t>
    <phoneticPr fontId="20"/>
  </si>
  <si>
    <t>※ゴルフ大会申込書につきましては「地区大会親睦ゴルフ大会参加申込書」にも併せてご記入をお願いいたします。</t>
    <phoneticPr fontId="20"/>
  </si>
  <si>
    <t>送信先　地区大会事務局  　E-mail  yokaku@tabigasuki.jp</t>
    <rPh sb="0" eb="3">
      <t>ソウシンサキ</t>
    </rPh>
    <rPh sb="4" eb="6">
      <t>チク</t>
    </rPh>
    <rPh sb="6" eb="8">
      <t>タイカイ</t>
    </rPh>
    <rPh sb="8" eb="11">
      <t>ジムキョク</t>
    </rPh>
    <phoneticPr fontId="51"/>
  </si>
  <si>
    <t>※お申し込みは下記メールにて送信してください。</t>
    <rPh sb="2" eb="3">
      <t>モウ</t>
    </rPh>
    <rPh sb="4" eb="5">
      <t>コ</t>
    </rPh>
    <rPh sb="7" eb="9">
      <t>カキ</t>
    </rPh>
    <rPh sb="14" eb="16">
      <t>ソウシン</t>
    </rPh>
    <phoneticPr fontId="51"/>
  </si>
  <si>
    <t>　なお、手配の都合上、ご希望に沿えない場合がございますことをあらかじめご了承願います。</t>
    <phoneticPr fontId="51"/>
  </si>
  <si>
    <t>※キャディ付きでのご利用をご希望の際は、備考欄に「キャディ希望」とご記入ください。</t>
    <phoneticPr fontId="51"/>
  </si>
  <si>
    <t>※スタート時間は大分地区の会員を早めに、熊本地区の会員を遅い時間帯で検討しております。</t>
    <rPh sb="5" eb="7">
      <t>ジカン</t>
    </rPh>
    <rPh sb="8" eb="10">
      <t>オオイタ</t>
    </rPh>
    <rPh sb="10" eb="12">
      <t>チク</t>
    </rPh>
    <rPh sb="13" eb="15">
      <t>カイイン</t>
    </rPh>
    <rPh sb="16" eb="17">
      <t>ハヤ</t>
    </rPh>
    <rPh sb="20" eb="22">
      <t>クマモト</t>
    </rPh>
    <rPh sb="22" eb="24">
      <t>チク</t>
    </rPh>
    <rPh sb="25" eb="27">
      <t>カイイン</t>
    </rPh>
    <rPh sb="28" eb="29">
      <t>オソ</t>
    </rPh>
    <rPh sb="30" eb="33">
      <t>ジカンタイ</t>
    </rPh>
    <rPh sb="34" eb="36">
      <t>ケントウ</t>
    </rPh>
    <phoneticPr fontId="51"/>
  </si>
  <si>
    <t>※２名以下の参加の場合は他クラブ会員との組み合わせになります。</t>
    <rPh sb="2" eb="3">
      <t>メイ</t>
    </rPh>
    <rPh sb="3" eb="5">
      <t>イカ</t>
    </rPh>
    <rPh sb="6" eb="8">
      <t>サンカ</t>
    </rPh>
    <rPh sb="9" eb="11">
      <t>バアイ</t>
    </rPh>
    <rPh sb="12" eb="13">
      <t>タ</t>
    </rPh>
    <rPh sb="16" eb="18">
      <t>カイイン</t>
    </rPh>
    <rPh sb="20" eb="21">
      <t>ク</t>
    </rPh>
    <rPh sb="22" eb="23">
      <t>ア</t>
    </rPh>
    <phoneticPr fontId="51"/>
  </si>
  <si>
    <t>備考（要望事項）</t>
    <rPh sb="0" eb="2">
      <t>ビコウ</t>
    </rPh>
    <rPh sb="3" eb="5">
      <t>ヨウボウ</t>
    </rPh>
    <rPh sb="5" eb="7">
      <t>ジコウ</t>
    </rPh>
    <phoneticPr fontId="51"/>
  </si>
  <si>
    <t>年齢</t>
    <rPh sb="0" eb="2">
      <t>ネンレイ</t>
    </rPh>
    <phoneticPr fontId="51"/>
  </si>
  <si>
    <t>ふりがな</t>
    <phoneticPr fontId="51"/>
  </si>
  <si>
    <t>参加者氏名</t>
    <rPh sb="0" eb="3">
      <t>サンカシャ</t>
    </rPh>
    <rPh sb="3" eb="5">
      <t>シメイ</t>
    </rPh>
    <phoneticPr fontId="51"/>
  </si>
  <si>
    <t>№3</t>
    <phoneticPr fontId="51"/>
  </si>
  <si>
    <t>№2</t>
    <phoneticPr fontId="51"/>
  </si>
  <si>
    <t>№1</t>
    <phoneticPr fontId="51"/>
  </si>
  <si>
    <t>組合せ表</t>
    <rPh sb="0" eb="1">
      <t>ク</t>
    </rPh>
    <rPh sb="1" eb="2">
      <t>ア</t>
    </rPh>
    <rPh sb="3" eb="4">
      <t>ヒョウ</t>
    </rPh>
    <phoneticPr fontId="51"/>
  </si>
  <si>
    <t>責任者携帯番号</t>
    <rPh sb="0" eb="3">
      <t>セキニンシャ</t>
    </rPh>
    <rPh sb="3" eb="5">
      <t>ケイタイ</t>
    </rPh>
    <rPh sb="5" eb="7">
      <t>バンゴウ</t>
    </rPh>
    <phoneticPr fontId="51"/>
  </si>
  <si>
    <t>申込責任者</t>
    <rPh sb="0" eb="2">
      <t>モウシコ</t>
    </rPh>
    <rPh sb="2" eb="5">
      <t>セキニンシャ</t>
    </rPh>
    <phoneticPr fontId="51"/>
  </si>
  <si>
    <t>クラブ名</t>
    <rPh sb="3" eb="4">
      <t>メイ</t>
    </rPh>
    <phoneticPr fontId="51"/>
  </si>
  <si>
    <t>　　　　年　　　　月　　　　日</t>
    <phoneticPr fontId="51"/>
  </si>
  <si>
    <t>申込日：</t>
    <rPh sb="0" eb="3">
      <t>モウシコミビ</t>
    </rPh>
    <phoneticPr fontId="51"/>
  </si>
  <si>
    <t>パソコンで入力の上、本データに記入しメールにてご返信ください（手書きはご遠慮ください）</t>
    <rPh sb="5" eb="7">
      <t>ニュウリョク</t>
    </rPh>
    <rPh sb="8" eb="9">
      <t>ウエ</t>
    </rPh>
    <rPh sb="10" eb="11">
      <t>ホン</t>
    </rPh>
    <rPh sb="15" eb="17">
      <t>キニュウ</t>
    </rPh>
    <rPh sb="24" eb="26">
      <t>ヘンシン</t>
    </rPh>
    <rPh sb="31" eb="33">
      <t>テガ</t>
    </rPh>
    <rPh sb="36" eb="38">
      <t>エンリョ</t>
    </rPh>
    <phoneticPr fontId="51"/>
  </si>
  <si>
    <t>地区大会親睦ゴルフ大会参加申込書</t>
    <rPh sb="0" eb="2">
      <t>チク</t>
    </rPh>
    <rPh sb="2" eb="4">
      <t>タイカイ</t>
    </rPh>
    <rPh sb="4" eb="6">
      <t>シンボク</t>
    </rPh>
    <rPh sb="9" eb="11">
      <t>タイカイ</t>
    </rPh>
    <rPh sb="11" eb="13">
      <t>サンカ</t>
    </rPh>
    <rPh sb="13" eb="15">
      <t>モウシコ</t>
    </rPh>
    <rPh sb="15" eb="16">
      <t>ショ</t>
    </rPh>
    <phoneticPr fontId="51"/>
  </si>
  <si>
    <r>
      <t>ハートトラベル　</t>
    </r>
    <r>
      <rPr>
        <sz val="11"/>
        <color theme="1"/>
        <rFont val="BIZ UDP明朝 Medium"/>
        <family val="1"/>
        <charset val="128"/>
      </rPr>
      <t>担当者名：</t>
    </r>
    <r>
      <rPr>
        <sz val="12"/>
        <color theme="1"/>
        <rFont val="BIZ UDP明朝 Medium"/>
        <family val="1"/>
        <charset val="128"/>
      </rPr>
      <t>前田、瀬戸口、田部</t>
    </r>
    <phoneticPr fontId="20"/>
  </si>
  <si>
    <t>アートホテル大分</t>
  </si>
  <si>
    <t>ホテル日航大分 オアシスタワー</t>
  </si>
  <si>
    <t>レンブラントホテル大分</t>
  </si>
  <si>
    <t>大分リーガルホテル</t>
  </si>
  <si>
    <t>東横INN大分駅前</t>
  </si>
  <si>
    <t>ドーミーイン大分</t>
  </si>
  <si>
    <t>アパホテル大分駅前</t>
  </si>
  <si>
    <t>5/23～1泊</t>
    <rPh sb="6" eb="7">
      <t>ハク</t>
    </rPh>
    <phoneticPr fontId="20"/>
  </si>
  <si>
    <t>禁煙ツイン（2名利用）</t>
    <rPh sb="0" eb="2">
      <t>キンエン</t>
    </rPh>
    <rPh sb="7" eb="8">
      <t>メイ</t>
    </rPh>
    <rPh sb="8" eb="10">
      <t>リヨウ</t>
    </rPh>
    <phoneticPr fontId="20"/>
  </si>
  <si>
    <t>ホテルルートイン大分駅前</t>
  </si>
  <si>
    <t>5/22～1泊</t>
    <rPh sb="6" eb="7">
      <t>ハク</t>
    </rPh>
    <phoneticPr fontId="20"/>
  </si>
  <si>
    <t>喫煙シングル（1名利用）</t>
    <rPh sb="0" eb="2">
      <t>キツエン</t>
    </rPh>
    <rPh sb="8" eb="9">
      <t>メイ</t>
    </rPh>
    <rPh sb="9" eb="11">
      <t>リヨウ</t>
    </rPh>
    <phoneticPr fontId="20"/>
  </si>
  <si>
    <t>アリストンホテル大分</t>
  </si>
  <si>
    <t>5/22～2泊</t>
    <rPh sb="6" eb="7">
      <t>ハク</t>
    </rPh>
    <phoneticPr fontId="20"/>
  </si>
  <si>
    <t>禁煙シングル（1名利用）</t>
    <rPh sb="0" eb="2">
      <t>キンエン</t>
    </rPh>
    <rPh sb="8" eb="9">
      <t>メイ</t>
    </rPh>
    <rPh sb="9" eb="11">
      <t>リヨウ</t>
    </rPh>
    <phoneticPr fontId="20"/>
  </si>
  <si>
    <t>ＪＲ九州ホテル ブラッサム大分</t>
  </si>
  <si>
    <t>取消料</t>
    <rPh sb="0" eb="2">
      <t>トリケシ</t>
    </rPh>
    <rPh sb="2" eb="3">
      <t>リョウ</t>
    </rPh>
    <phoneticPr fontId="20"/>
  </si>
  <si>
    <t>不泊</t>
    <rPh sb="0" eb="1">
      <t>フ</t>
    </rPh>
    <rPh sb="1" eb="2">
      <t>ハク</t>
    </rPh>
    <phoneticPr fontId="20"/>
  </si>
  <si>
    <t>当日</t>
    <rPh sb="0" eb="2">
      <t>トウジツ</t>
    </rPh>
    <phoneticPr fontId="20"/>
  </si>
  <si>
    <t>前日から</t>
    <rPh sb="0" eb="2">
      <t>ゼンジツ</t>
    </rPh>
    <phoneticPr fontId="20"/>
  </si>
  <si>
    <t>3日前から</t>
    <rPh sb="1" eb="2">
      <t>ニチ</t>
    </rPh>
    <rPh sb="2" eb="3">
      <t>マエ</t>
    </rPh>
    <phoneticPr fontId="20"/>
  </si>
  <si>
    <t>7日前から</t>
    <rPh sb="1" eb="2">
      <t>ニチ</t>
    </rPh>
    <rPh sb="2" eb="3">
      <t>マエ</t>
    </rPh>
    <phoneticPr fontId="20"/>
  </si>
  <si>
    <t>20日前から</t>
    <rPh sb="2" eb="4">
      <t>カマエ</t>
    </rPh>
    <phoneticPr fontId="20"/>
  </si>
  <si>
    <t>30日前から</t>
    <rPh sb="2" eb="3">
      <t>ニチ</t>
    </rPh>
    <rPh sb="3" eb="4">
      <t>マエ</t>
    </rPh>
    <phoneticPr fontId="20"/>
  </si>
  <si>
    <t>取消日</t>
    <rPh sb="0" eb="2">
      <t>トリケシ</t>
    </rPh>
    <rPh sb="2" eb="3">
      <t>ビ</t>
    </rPh>
    <phoneticPr fontId="20"/>
  </si>
  <si>
    <t>■予約取消料について・・・以下の取消料が発生します。変更等はお早めにご連絡ください。</t>
    <rPh sb="1" eb="3">
      <t>ヨヤク</t>
    </rPh>
    <rPh sb="3" eb="5">
      <t>トリケシ</t>
    </rPh>
    <rPh sb="5" eb="6">
      <t>リョウ</t>
    </rPh>
    <rPh sb="13" eb="15">
      <t>イカ</t>
    </rPh>
    <rPh sb="16" eb="18">
      <t>トリケシ</t>
    </rPh>
    <rPh sb="18" eb="19">
      <t>リョウ</t>
    </rPh>
    <rPh sb="20" eb="22">
      <t>ハッセイ</t>
    </rPh>
    <rPh sb="26" eb="28">
      <t>ヘンコウ</t>
    </rPh>
    <rPh sb="28" eb="29">
      <t>トウ</t>
    </rPh>
    <rPh sb="31" eb="32">
      <t>ハヤ</t>
    </rPh>
    <rPh sb="35" eb="37">
      <t>レンラク</t>
    </rPh>
    <phoneticPr fontId="20"/>
  </si>
  <si>
    <t>※電話によるお申込みは混雑やトラブルの原因となりますのでご遠慮ください。</t>
    <phoneticPr fontId="20"/>
  </si>
  <si>
    <t>【宿泊申込書】を確認次第、後日請求書をメールにて送信させていただきます。
振込期限につきましては、請求書にてご確認宜しくお願い致します。</t>
    <rPh sb="1" eb="3">
      <t>シュクハク</t>
    </rPh>
    <rPh sb="3" eb="5">
      <t>モウシコ</t>
    </rPh>
    <rPh sb="5" eb="6">
      <t>ショ</t>
    </rPh>
    <rPh sb="8" eb="10">
      <t>カクニン</t>
    </rPh>
    <rPh sb="10" eb="12">
      <t>シダイ</t>
    </rPh>
    <rPh sb="13" eb="15">
      <t>ゴジツ</t>
    </rPh>
    <rPh sb="15" eb="18">
      <t>セイキュウショ</t>
    </rPh>
    <rPh sb="24" eb="26">
      <t>ソウシン</t>
    </rPh>
    <rPh sb="37" eb="39">
      <t>フリコミ</t>
    </rPh>
    <rPh sb="39" eb="41">
      <t>キゲン</t>
    </rPh>
    <rPh sb="49" eb="52">
      <t>セイキュウショ</t>
    </rPh>
    <rPh sb="55" eb="57">
      <t>カクニン</t>
    </rPh>
    <rPh sb="57" eb="58">
      <t>ヨロ</t>
    </rPh>
    <rPh sb="61" eb="62">
      <t>ネガ</t>
    </rPh>
    <rPh sb="63" eb="64">
      <t>イタ</t>
    </rPh>
    <phoneticPr fontId="20"/>
  </si>
  <si>
    <t>≪お支払い方法≫</t>
    <rPh sb="2" eb="4">
      <t>シハラ</t>
    </rPh>
    <rPh sb="5" eb="7">
      <t>ホウホウ</t>
    </rPh>
    <phoneticPr fontId="20"/>
  </si>
  <si>
    <t>◇お申込み専用アドレス：　yoyaku@tabigasuki.jp</t>
    <rPh sb="2" eb="4">
      <t>モウシコ</t>
    </rPh>
    <rPh sb="5" eb="7">
      <t>センヨウ</t>
    </rPh>
    <phoneticPr fontId="20"/>
  </si>
  <si>
    <t>第二希望</t>
    <rPh sb="0" eb="2">
      <t>ダイニ</t>
    </rPh>
    <rPh sb="2" eb="4">
      <t>キボウ</t>
    </rPh>
    <phoneticPr fontId="20"/>
  </si>
  <si>
    <t>第一希望</t>
    <rPh sb="0" eb="2">
      <t>ダイイチ</t>
    </rPh>
    <rPh sb="2" eb="4">
      <t>キボウ</t>
    </rPh>
    <phoneticPr fontId="20"/>
  </si>
  <si>
    <t>男性</t>
  </si>
  <si>
    <t>おおいた　たろう</t>
    <phoneticPr fontId="20"/>
  </si>
  <si>
    <t>大分　太郎</t>
    <rPh sb="0" eb="2">
      <t>オオイタ</t>
    </rPh>
    <rPh sb="3" eb="5">
      <t>タロウ</t>
    </rPh>
    <phoneticPr fontId="20"/>
  </si>
  <si>
    <t>例</t>
    <rPh sb="0" eb="1">
      <t>レイ</t>
    </rPh>
    <phoneticPr fontId="20"/>
  </si>
  <si>
    <t>料金
※入力不可</t>
    <rPh sb="0" eb="2">
      <t>リョウキン</t>
    </rPh>
    <rPh sb="4" eb="6">
      <t>ニュウリョク</t>
    </rPh>
    <rPh sb="6" eb="8">
      <t>フカ</t>
    </rPh>
    <phoneticPr fontId="20"/>
  </si>
  <si>
    <t>同室者（フルネーム）
※ツインＲ選択の方は必須</t>
    <rPh sb="0" eb="3">
      <t>ドウシツシャ</t>
    </rPh>
    <rPh sb="16" eb="18">
      <t>センタク</t>
    </rPh>
    <rPh sb="19" eb="20">
      <t>カタ</t>
    </rPh>
    <rPh sb="21" eb="23">
      <t>ヒッス</t>
    </rPh>
    <phoneticPr fontId="20"/>
  </si>
  <si>
    <t>宿泊日数</t>
    <rPh sb="0" eb="2">
      <t>シュクハク</t>
    </rPh>
    <rPh sb="2" eb="4">
      <t>ニッスウ</t>
    </rPh>
    <phoneticPr fontId="20"/>
  </si>
  <si>
    <t>部屋タイプ</t>
    <rPh sb="0" eb="2">
      <t>ヘヤ</t>
    </rPh>
    <phoneticPr fontId="20"/>
  </si>
  <si>
    <t>ホテル名</t>
    <rPh sb="3" eb="4">
      <t>メイ</t>
    </rPh>
    <phoneticPr fontId="20"/>
  </si>
  <si>
    <t>希望ホテル</t>
    <rPh sb="0" eb="2">
      <t>キボウ</t>
    </rPh>
    <phoneticPr fontId="20"/>
  </si>
  <si>
    <t>年齢</t>
    <rPh sb="0" eb="2">
      <t>ネンレイ</t>
    </rPh>
    <phoneticPr fontId="20"/>
  </si>
  <si>
    <t>性別</t>
    <rPh sb="0" eb="2">
      <t>セイベツ</t>
    </rPh>
    <phoneticPr fontId="20"/>
  </si>
  <si>
    <t>お名前</t>
    <rPh sb="1" eb="3">
      <t>ナマエ</t>
    </rPh>
    <phoneticPr fontId="20"/>
  </si>
  <si>
    <t>＊申込受付後、順次回答をご返信いたします。尚、宿泊施設のご予約は【先着順】ですので予めご了承ください。</t>
    <rPh sb="1" eb="3">
      <t>モウシコミ</t>
    </rPh>
    <rPh sb="3" eb="5">
      <t>ウケツケ</t>
    </rPh>
    <rPh sb="5" eb="6">
      <t>ゴ</t>
    </rPh>
    <rPh sb="7" eb="9">
      <t>ジュンジ</t>
    </rPh>
    <rPh sb="9" eb="11">
      <t>カイトウ</t>
    </rPh>
    <rPh sb="13" eb="15">
      <t>ヘンシン</t>
    </rPh>
    <rPh sb="21" eb="22">
      <t>ナオ</t>
    </rPh>
    <rPh sb="23" eb="25">
      <t>シュクハク</t>
    </rPh>
    <rPh sb="25" eb="27">
      <t>シセツ</t>
    </rPh>
    <rPh sb="29" eb="31">
      <t>ヨヤク</t>
    </rPh>
    <rPh sb="33" eb="35">
      <t>センチャク</t>
    </rPh>
    <rPh sb="35" eb="36">
      <t>ジュン</t>
    </rPh>
    <rPh sb="41" eb="42">
      <t>アラカジ</t>
    </rPh>
    <rPh sb="44" eb="46">
      <t>リョウショウ</t>
    </rPh>
    <phoneticPr fontId="20"/>
  </si>
  <si>
    <t>宿泊申込書（Excelフォーム）にてご入力いただき、メール（yoyaku@tabigasuki.jp）にてご返信・お申込みお願いします</t>
    <phoneticPr fontId="20"/>
  </si>
  <si>
    <t>■お申込み方法</t>
    <rPh sb="2" eb="4">
      <t>モウシコ</t>
    </rPh>
    <rPh sb="5" eb="7">
      <t>ホウホウ</t>
    </rPh>
    <phoneticPr fontId="20"/>
  </si>
  <si>
    <t>＊氏名・年齢はご入力ください　＊性別・ホテル名・部屋タイプ・宿泊日数はご選択ください</t>
  </si>
  <si>
    <t>■内容の入力について</t>
    <rPh sb="1" eb="3">
      <t>ナイヨウ</t>
    </rPh>
    <rPh sb="4" eb="6">
      <t>ニュウリョク</t>
    </rPh>
    <phoneticPr fontId="20"/>
  </si>
  <si>
    <t>≪申込方法≫</t>
    <rPh sb="1" eb="3">
      <t>モウシコミ</t>
    </rPh>
    <rPh sb="3" eb="5">
      <t>ホウホウ</t>
    </rPh>
    <phoneticPr fontId="20"/>
  </si>
  <si>
    <t>連絡先</t>
    <rPh sb="0" eb="3">
      <t>レンラクサキ</t>
    </rPh>
    <phoneticPr fontId="20"/>
  </si>
  <si>
    <t>代表者名</t>
    <rPh sb="0" eb="3">
      <t>ダイヒョウシャ</t>
    </rPh>
    <rPh sb="3" eb="4">
      <t>メイ</t>
    </rPh>
    <phoneticPr fontId="20"/>
  </si>
  <si>
    <r>
      <rPr>
        <b/>
        <sz val="16"/>
        <color theme="1"/>
        <rFont val="BIZ UDP明朝 Medium"/>
        <family val="1"/>
        <charset val="128"/>
      </rPr>
      <t>【宿泊期間】</t>
    </r>
    <r>
      <rPr>
        <b/>
        <sz val="18"/>
        <color theme="1"/>
        <rFont val="BIZ UDP明朝 Medium"/>
        <family val="1"/>
        <charset val="128"/>
      </rPr>
      <t xml:space="preserve">
</t>
    </r>
    <r>
      <rPr>
        <b/>
        <sz val="14"/>
        <color theme="1"/>
        <rFont val="BIZ UDP明朝 Medium"/>
        <family val="1"/>
        <charset val="128"/>
      </rPr>
      <t>2026年
5月22日(金)～5月24日(日)</t>
    </r>
    <rPh sb="1" eb="3">
      <t>シュクハク</t>
    </rPh>
    <rPh sb="3" eb="5">
      <t>キカン</t>
    </rPh>
    <rPh sb="11" eb="12">
      <t>ネン</t>
    </rPh>
    <rPh sb="14" eb="15">
      <t>ガツ</t>
    </rPh>
    <rPh sb="17" eb="18">
      <t>ニチ</t>
    </rPh>
    <rPh sb="18" eb="21">
      <t>キン</t>
    </rPh>
    <rPh sb="23" eb="24">
      <t>ガツ</t>
    </rPh>
    <rPh sb="26" eb="27">
      <t>ニチ</t>
    </rPh>
    <rPh sb="27" eb="30">
      <t>ニチ</t>
    </rPh>
    <phoneticPr fontId="20"/>
  </si>
  <si>
    <r>
      <t xml:space="preserve">国際ロータリー第2720地区　2025～2026年度
</t>
    </r>
    <r>
      <rPr>
        <b/>
        <sz val="48"/>
        <color theme="1"/>
        <rFont val="BIZ UDP明朝 Medium"/>
        <family val="1"/>
        <charset val="128"/>
      </rPr>
      <t>【宿泊申込書】</t>
    </r>
    <rPh sb="0" eb="2">
      <t>コクサイ</t>
    </rPh>
    <rPh sb="7" eb="8">
      <t>ダイ</t>
    </rPh>
    <rPh sb="12" eb="14">
      <t>チク</t>
    </rPh>
    <rPh sb="24" eb="26">
      <t>ネンド</t>
    </rPh>
    <rPh sb="28" eb="30">
      <t>シュクハク</t>
    </rPh>
    <rPh sb="30" eb="33">
      <t>モウシコミショ</t>
    </rPh>
    <phoneticPr fontId="20"/>
  </si>
  <si>
    <r>
      <rPr>
        <sz val="14"/>
        <color theme="1"/>
        <rFont val="BIZ UDP明朝 Medium"/>
        <family val="1"/>
        <charset val="128"/>
      </rPr>
      <t xml:space="preserve">■お問合せ・お申込み
</t>
    </r>
    <r>
      <rPr>
        <sz val="22"/>
        <color theme="1"/>
        <rFont val="BIZ UDP明朝 Medium"/>
        <family val="1"/>
        <charset val="128"/>
      </rPr>
      <t xml:space="preserve">ハートトラベル
</t>
    </r>
    <r>
      <rPr>
        <sz val="12"/>
        <color theme="1"/>
        <rFont val="BIZ UDP明朝 Medium"/>
        <family val="1"/>
        <charset val="128"/>
      </rPr>
      <t xml:space="preserve">担当：前田・瀬戸口・田部
〒870-0046大分県大分市荷揚町9－9イワオビル1階
</t>
    </r>
    <r>
      <rPr>
        <sz val="12"/>
        <color theme="1"/>
        <rFont val="Segoe UI Symbol"/>
        <family val="1"/>
      </rPr>
      <t>▸</t>
    </r>
    <r>
      <rPr>
        <sz val="12"/>
        <color theme="1"/>
        <rFont val="BIZ UDP明朝 Medium"/>
        <family val="1"/>
        <charset val="128"/>
      </rPr>
      <t>E-MAIL：yoyaku@tabigasuki.jp　</t>
    </r>
    <r>
      <rPr>
        <sz val="12"/>
        <color theme="1"/>
        <rFont val="Segoe UI Symbol"/>
        <family val="1"/>
      </rPr>
      <t>▸</t>
    </r>
    <r>
      <rPr>
        <sz val="12"/>
        <color theme="1"/>
        <rFont val="BIZ UDP明朝 Medium"/>
        <family val="1"/>
        <charset val="128"/>
      </rPr>
      <t>TEL：097-589-8695　
[営業時間]10:00 ～ 12:30 / 13:30～17:00
[休業日]　土・日・祝日</t>
    </r>
    <rPh sb="2" eb="4">
      <t>トイアワ</t>
    </rPh>
    <rPh sb="7" eb="9">
      <t>モウシコ</t>
    </rPh>
    <rPh sb="19" eb="21">
      <t>タントウ</t>
    </rPh>
    <rPh sb="22" eb="24">
      <t>マエダ</t>
    </rPh>
    <rPh sb="25" eb="28">
      <t>セトグチ</t>
    </rPh>
    <rPh sb="29" eb="31">
      <t>タナベ</t>
    </rPh>
    <phoneticPr fontId="20"/>
  </si>
  <si>
    <t>申込期限　：２０２６年３月６日（金）</t>
    <rPh sb="0" eb="2">
      <t>モウシコミ</t>
    </rPh>
    <rPh sb="2" eb="4">
      <t>キゲン</t>
    </rPh>
    <rPh sb="10" eb="11">
      <t>ネン</t>
    </rPh>
    <rPh sb="12" eb="13">
      <t>ガツ</t>
    </rPh>
    <rPh sb="14" eb="15">
      <t>ニチ</t>
    </rPh>
    <rPh sb="16" eb="17">
      <t>キン</t>
    </rPh>
    <phoneticPr fontId="51"/>
  </si>
  <si>
    <t>◇お申込み期限　：　2026年3月6日(金)</t>
    <rPh sb="2" eb="4">
      <t>モウシコ</t>
    </rPh>
    <rPh sb="5" eb="7">
      <t>キゲン</t>
    </rPh>
    <rPh sb="14" eb="15">
      <t>ネン</t>
    </rPh>
    <rPh sb="16" eb="17">
      <t>ガツ</t>
    </rPh>
    <rPh sb="18" eb="19">
      <t>ニチ</t>
    </rPh>
    <rPh sb="19" eb="22">
      <t>キン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</si>
</sst>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6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800080"/>
      <name val="游ゴシック"/>
      <family val="2"/>
      <charset val="128"/>
      <scheme val="minor"/>
    </font>
    <font>
      <sz val="6"/>
      <name val="游ゴシック"/>
      <family val="2"/>
      <charset val="128"/>
      <scheme val="minor"/>
    </font>
    <font>
      <sz val="13.5"/>
      <color theme="1"/>
      <name val="BIZ UDP明朝 Medium"/>
      <family val="1"/>
      <charset val="128"/>
    </font>
    <font>
      <sz val="11"/>
      <color theme="1"/>
      <name val="BIZ UDP明朝 Medium"/>
      <family val="1"/>
      <charset val="128"/>
    </font>
    <font>
      <sz val="12"/>
      <color theme="1"/>
      <name val="BIZ UDP明朝 Medium"/>
      <family val="1"/>
      <charset val="128"/>
    </font>
    <font>
      <sz val="10"/>
      <color theme="1"/>
      <name val="BIZ UDP明朝 Medium"/>
      <family val="1"/>
      <charset val="128"/>
    </font>
    <font>
      <sz val="8"/>
      <color theme="1"/>
      <name val="BIZ UDP明朝 Medium"/>
      <family val="1"/>
      <charset val="128"/>
    </font>
    <font>
      <sz val="10"/>
      <color rgb="FF000000"/>
      <name val="BIZ UDP明朝 Medium"/>
      <family val="1"/>
      <charset val="128"/>
    </font>
    <font>
      <sz val="9"/>
      <color theme="1"/>
      <name val="BIZ UDP明朝 Medium"/>
      <family val="1"/>
      <charset val="128"/>
    </font>
    <font>
      <sz val="14"/>
      <color theme="1"/>
      <name val="BIZ UDP明朝 Medium"/>
      <family val="1"/>
      <charset val="128"/>
    </font>
    <font>
      <b/>
      <sz val="11"/>
      <color theme="1"/>
      <name val="BIZ UDP明朝 Medium"/>
      <family val="1"/>
      <charset val="128"/>
    </font>
    <font>
      <u/>
      <sz val="12"/>
      <color theme="1"/>
      <name val="BIZ UDP明朝 Medium"/>
      <family val="1"/>
      <charset val="128"/>
    </font>
    <font>
      <b/>
      <sz val="36"/>
      <color theme="1"/>
      <name val="BIZ UDP明朝 Medium"/>
      <family val="1"/>
      <charset val="128"/>
    </font>
    <font>
      <sz val="16"/>
      <color theme="1"/>
      <name val="BIZ UDP明朝 Medium"/>
      <family val="1"/>
      <charset val="128"/>
    </font>
    <font>
      <b/>
      <sz val="14"/>
      <color theme="1"/>
      <name val="BIZ UDP明朝 Medium"/>
      <family val="1"/>
      <charset val="128"/>
    </font>
    <font>
      <b/>
      <sz val="16"/>
      <color theme="1"/>
      <name val="BIZ UDP明朝 Medium"/>
      <family val="1"/>
      <charset val="128"/>
    </font>
    <font>
      <u/>
      <sz val="14"/>
      <color theme="1"/>
      <name val="BIZ UDP明朝 Medium"/>
      <family val="1"/>
      <charset val="128"/>
    </font>
    <font>
      <sz val="11"/>
      <color theme="1"/>
      <name val="HGPｺﾞｼｯｸM"/>
      <family val="3"/>
      <charset val="128"/>
    </font>
    <font>
      <sz val="18"/>
      <color theme="1"/>
      <name val="BIZ UDP明朝 Medium"/>
      <family val="1"/>
      <charset val="128"/>
    </font>
    <font>
      <sz val="14"/>
      <color theme="1"/>
      <name val="HGPｺﾞｼｯｸM"/>
      <family val="3"/>
      <charset val="128"/>
    </font>
    <font>
      <sz val="16"/>
      <color theme="1"/>
      <name val="HGPｺﾞｼｯｸM"/>
      <family val="3"/>
      <charset val="128"/>
    </font>
    <font>
      <sz val="18"/>
      <color theme="1"/>
      <name val="HGPｺﾞｼｯｸM"/>
      <family val="3"/>
      <charset val="128"/>
    </font>
    <font>
      <sz val="11"/>
      <color rgb="FFFF0000"/>
      <name val="HGPｺﾞｼｯｸM"/>
      <family val="3"/>
      <charset val="128"/>
    </font>
    <font>
      <sz val="20"/>
      <color theme="1"/>
      <name val="BIZ UDP明朝 Medium"/>
      <family val="1"/>
      <charset val="128"/>
    </font>
    <font>
      <sz val="18"/>
      <color rgb="FF000000"/>
      <name val="HGPｺﾞｼｯｸM"/>
      <family val="3"/>
      <charset val="128"/>
    </font>
    <font>
      <b/>
      <sz val="18"/>
      <color theme="1"/>
      <name val="BIZ UDP明朝 Medium"/>
      <family val="1"/>
      <charset val="128"/>
    </font>
    <font>
      <u/>
      <sz val="10"/>
      <color theme="1"/>
      <name val="BIZ UDP明朝 Medium"/>
      <family val="1"/>
      <charset val="128"/>
    </font>
    <font>
      <b/>
      <sz val="20"/>
      <color theme="1"/>
      <name val="BIZ UDP明朝 Medium"/>
      <family val="1"/>
      <charset val="128"/>
    </font>
    <font>
      <sz val="16"/>
      <name val="HGPｺﾞｼｯｸM"/>
      <family val="3"/>
      <charset val="128"/>
    </font>
    <font>
      <b/>
      <sz val="22"/>
      <color theme="1"/>
      <name val="BIZ UDP明朝 Medium"/>
      <family val="1"/>
      <charset val="128"/>
    </font>
    <font>
      <sz val="22"/>
      <color theme="1"/>
      <name val="BIZ UDP明朝 Medium"/>
      <family val="1"/>
      <charset val="128"/>
    </font>
    <font>
      <sz val="11"/>
      <name val="ＭＳ 明朝"/>
      <family val="1"/>
      <charset val="128"/>
    </font>
    <font>
      <sz val="6"/>
      <name val="ＭＳ 明朝"/>
      <family val="1"/>
      <charset val="128"/>
    </font>
    <font>
      <sz val="6"/>
      <color theme="1"/>
      <name val="BIZ UDP明朝 Medium"/>
      <family val="1"/>
      <charset val="128"/>
    </font>
    <font>
      <b/>
      <sz val="10"/>
      <color theme="1"/>
      <name val="BIZ UDP明朝 Medium"/>
      <family val="1"/>
      <charset val="128"/>
    </font>
    <font>
      <b/>
      <sz val="11"/>
      <color theme="4"/>
      <name val="BIZ UDP明朝 Medium"/>
      <family val="1"/>
      <charset val="128"/>
    </font>
    <font>
      <b/>
      <sz val="12"/>
      <color theme="1"/>
      <name val="BIZ UDP明朝 Medium"/>
      <family val="1"/>
      <charset val="128"/>
    </font>
    <font>
      <b/>
      <sz val="12"/>
      <color theme="4"/>
      <name val="BIZ UDP明朝 Medium"/>
      <family val="1"/>
      <charset val="128"/>
    </font>
    <font>
      <sz val="10"/>
      <name val="BIZ UDP明朝 Medium"/>
      <family val="1"/>
      <charset val="128"/>
    </font>
    <font>
      <sz val="11"/>
      <color rgb="FFFF0000"/>
      <name val="BIZ UDP明朝 Medium"/>
      <family val="1"/>
      <charset val="128"/>
    </font>
    <font>
      <sz val="10"/>
      <color rgb="FFFF0000"/>
      <name val="BIZ UDP明朝 Medium"/>
      <family val="1"/>
      <charset val="128"/>
    </font>
    <font>
      <sz val="11"/>
      <name val="BIZ UDP明朝 Medium"/>
      <family val="1"/>
      <charset val="128"/>
    </font>
    <font>
      <sz val="11"/>
      <color rgb="FFC00000"/>
      <name val="BIZ UDP明朝 Medium"/>
      <family val="1"/>
      <charset val="128"/>
    </font>
    <font>
      <b/>
      <sz val="22"/>
      <color rgb="FFC00000"/>
      <name val="BIZ UDP明朝 Medium"/>
      <family val="1"/>
      <charset val="128"/>
    </font>
    <font>
      <sz val="14"/>
      <name val="BIZ UDP明朝 Medium"/>
      <family val="1"/>
      <charset val="128"/>
    </font>
    <font>
      <sz val="20"/>
      <color rgb="FFC00000"/>
      <name val="BIZ UDP明朝 Medium"/>
      <family val="1"/>
      <charset val="128"/>
    </font>
    <font>
      <sz val="12"/>
      <color theme="1"/>
      <name val="Segoe UI Symbol"/>
      <family val="1"/>
    </font>
    <font>
      <b/>
      <sz val="26"/>
      <color theme="1"/>
      <name val="BIZ UDP明朝 Medium"/>
      <family val="1"/>
      <charset val="128"/>
    </font>
    <font>
      <b/>
      <sz val="48"/>
      <color theme="1"/>
      <name val="BIZ UDP明朝 Medium"/>
      <family val="1"/>
      <charset val="128"/>
    </font>
    <font>
      <b/>
      <sz val="16"/>
      <name val="BIZ UDP明朝 Medium"/>
      <family val="1"/>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bottom style="thin">
        <color indexed="64"/>
      </bottom>
      <diagonal/>
    </border>
    <border>
      <left/>
      <right style="hair">
        <color indexed="64"/>
      </right>
      <top style="thin">
        <color indexed="64"/>
      </top>
      <bottom/>
      <diagonal/>
    </border>
  </borders>
  <cellStyleXfs count="47">
    <xf numFmtId="0" fontId="0" fillId="0" borderId="0">
      <alignment vertical="center"/>
    </xf>
    <xf numFmtId="6"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50" fillId="0" borderId="0">
      <alignment vertical="center"/>
    </xf>
  </cellStyleXfs>
  <cellXfs count="291">
    <xf numFmtId="0" fontId="0" fillId="0" borderId="0" xfId="0">
      <alignment vertical="center"/>
    </xf>
    <xf numFmtId="0" fontId="22" fillId="0" borderId="0" xfId="0" applyFont="1">
      <alignment vertical="center"/>
    </xf>
    <xf numFmtId="0" fontId="22" fillId="0" borderId="0" xfId="0" applyFont="1" applyAlignment="1">
      <alignment vertical="center" wrapText="1"/>
    </xf>
    <xf numFmtId="0" fontId="24" fillId="0" borderId="0" xfId="0" applyFont="1">
      <alignment vertical="center"/>
    </xf>
    <xf numFmtId="0" fontId="23" fillId="0" borderId="0" xfId="0" applyFont="1">
      <alignment vertical="center"/>
    </xf>
    <xf numFmtId="0" fontId="22" fillId="0" borderId="0" xfId="0" applyFont="1" applyAlignment="1">
      <alignment horizontal="center" vertical="center"/>
    </xf>
    <xf numFmtId="0" fontId="22" fillId="0" borderId="0" xfId="0" applyFont="1" applyAlignment="1">
      <alignment horizontal="center" vertical="top" wrapText="1"/>
    </xf>
    <xf numFmtId="0" fontId="22" fillId="0" borderId="21" xfId="0" applyFont="1" applyBorder="1" applyAlignment="1">
      <alignment horizontal="center" vertical="top" wrapText="1"/>
    </xf>
    <xf numFmtId="0" fontId="22" fillId="0" borderId="0" xfId="0" applyFont="1" applyAlignment="1">
      <alignment horizontal="center" vertical="center" wrapText="1"/>
    </xf>
    <xf numFmtId="0" fontId="28" fillId="0" borderId="0" xfId="0" applyFont="1" applyAlignment="1">
      <alignment horizontal="center" vertical="center"/>
    </xf>
    <xf numFmtId="0" fontId="28" fillId="0" borderId="0" xfId="0" applyFont="1">
      <alignment vertical="center"/>
    </xf>
    <xf numFmtId="0" fontId="22" fillId="0" borderId="18" xfId="0" applyFont="1" applyBorder="1" applyAlignment="1">
      <alignment horizontal="center" vertical="top" wrapText="1"/>
    </xf>
    <xf numFmtId="0" fontId="22" fillId="0" borderId="20" xfId="0" applyFont="1" applyBorder="1" applyAlignment="1">
      <alignment horizontal="center" vertical="top" wrapText="1"/>
    </xf>
    <xf numFmtId="0" fontId="23" fillId="0" borderId="0" xfId="0" applyFont="1" applyAlignment="1">
      <alignment vertical="center" wrapText="1"/>
    </xf>
    <xf numFmtId="0" fontId="29" fillId="0" borderId="0" xfId="0" applyFont="1">
      <alignment vertical="center"/>
    </xf>
    <xf numFmtId="0" fontId="23" fillId="0" borderId="10" xfId="0" applyFont="1" applyBorder="1" applyAlignment="1">
      <alignment horizontal="center" vertical="center"/>
    </xf>
    <xf numFmtId="0" fontId="26" fillId="33" borderId="10" xfId="0" applyFont="1" applyFill="1" applyBorder="1" applyAlignment="1">
      <alignment horizontal="center" vertical="center" wrapText="1"/>
    </xf>
    <xf numFmtId="0" fontId="24" fillId="33" borderId="10" xfId="0" applyFont="1" applyFill="1" applyBorder="1" applyAlignment="1">
      <alignment horizontal="center" vertical="center" wrapText="1"/>
    </xf>
    <xf numFmtId="3" fontId="22" fillId="0" borderId="0" xfId="0" applyNumberFormat="1" applyFont="1" applyAlignment="1">
      <alignment horizontal="center" vertical="center"/>
    </xf>
    <xf numFmtId="0" fontId="24" fillId="33" borderId="15" xfId="0" applyFont="1" applyFill="1" applyBorder="1" applyAlignment="1">
      <alignment horizontal="center" vertical="center" wrapText="1"/>
    </xf>
    <xf numFmtId="0" fontId="24" fillId="33" borderId="16" xfId="0" applyFont="1" applyFill="1" applyBorder="1" applyAlignment="1">
      <alignment horizontal="center" vertical="center" wrapText="1"/>
    </xf>
    <xf numFmtId="0" fontId="24" fillId="33" borderId="13" xfId="0" applyFont="1" applyFill="1" applyBorder="1" applyAlignment="1">
      <alignment horizontal="center" vertical="center" wrapText="1"/>
    </xf>
    <xf numFmtId="0" fontId="24" fillId="33" borderId="10" xfId="0" applyFont="1" applyFill="1" applyBorder="1" applyAlignment="1">
      <alignment horizontal="left" vertical="center" wrapText="1"/>
    </xf>
    <xf numFmtId="0" fontId="25" fillId="33" borderId="10" xfId="0" applyFont="1" applyFill="1" applyBorder="1" applyAlignment="1">
      <alignment horizontal="center" vertical="center" wrapText="1"/>
    </xf>
    <xf numFmtId="0" fontId="27" fillId="33" borderId="10" xfId="0" applyFont="1" applyFill="1" applyBorder="1" applyAlignment="1">
      <alignment horizontal="center" vertical="center" wrapText="1"/>
    </xf>
    <xf numFmtId="0" fontId="24" fillId="0" borderId="11" xfId="0" applyFont="1" applyBorder="1" applyAlignment="1" applyProtection="1">
      <alignment horizontal="center" vertical="center" wrapText="1"/>
      <protection locked="0"/>
    </xf>
    <xf numFmtId="0" fontId="24" fillId="0" borderId="24"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3" fillId="33" borderId="10" xfId="0" applyFont="1" applyFill="1" applyBorder="1" applyAlignment="1">
      <alignment horizontal="center" vertical="center" wrapText="1"/>
    </xf>
    <xf numFmtId="0" fontId="23" fillId="0" borderId="0" xfId="0" applyFont="1" applyAlignment="1">
      <alignment horizontal="left" vertical="center"/>
    </xf>
    <xf numFmtId="0" fontId="28" fillId="0" borderId="0" xfId="0" applyFont="1" applyAlignment="1">
      <alignment horizontal="center" vertical="center" wrapText="1"/>
    </xf>
    <xf numFmtId="0" fontId="28" fillId="0" borderId="0" xfId="0" applyFont="1" applyAlignment="1">
      <alignment horizontal="right" vertical="center"/>
    </xf>
    <xf numFmtId="0" fontId="23" fillId="0" borderId="0" xfId="0" applyFont="1" applyAlignment="1">
      <alignment horizontal="center" vertical="center"/>
    </xf>
    <xf numFmtId="0" fontId="24" fillId="33" borderId="11" xfId="0" applyFont="1" applyFill="1" applyBorder="1" applyAlignment="1">
      <alignment horizontal="center" vertical="center" wrapText="1"/>
    </xf>
    <xf numFmtId="0" fontId="26" fillId="0" borderId="11" xfId="0" applyFont="1" applyBorder="1" applyAlignment="1" applyProtection="1">
      <alignment horizontal="center" vertical="center" wrapText="1"/>
      <protection locked="0"/>
    </xf>
    <xf numFmtId="0" fontId="26" fillId="33" borderId="11" xfId="0" applyFont="1" applyFill="1" applyBorder="1" applyAlignment="1" applyProtection="1">
      <alignment horizontal="center" vertical="center" wrapText="1"/>
      <protection locked="0"/>
    </xf>
    <xf numFmtId="0" fontId="24" fillId="33" borderId="11" xfId="0" applyFont="1" applyFill="1" applyBorder="1" applyAlignment="1" applyProtection="1">
      <alignment horizontal="center" vertical="center" wrapText="1"/>
      <protection locked="0"/>
    </xf>
    <xf numFmtId="0" fontId="24" fillId="33" borderId="24" xfId="0" applyFont="1" applyFill="1" applyBorder="1" applyAlignment="1" applyProtection="1">
      <alignment horizontal="center" vertical="center" wrapText="1"/>
      <protection locked="0"/>
    </xf>
    <xf numFmtId="3" fontId="26" fillId="33" borderId="10" xfId="0" applyNumberFormat="1" applyFont="1" applyFill="1" applyBorder="1" applyAlignment="1" applyProtection="1">
      <alignment horizontal="center" vertical="center" wrapText="1"/>
      <protection locked="0"/>
    </xf>
    <xf numFmtId="0" fontId="24" fillId="33" borderId="10" xfId="0" applyFont="1" applyFill="1" applyBorder="1" applyAlignment="1" applyProtection="1">
      <alignment horizontal="center" vertical="center" wrapText="1"/>
      <protection locked="0"/>
    </xf>
    <xf numFmtId="0" fontId="22" fillId="33" borderId="18" xfId="0" applyFont="1" applyFill="1" applyBorder="1" applyAlignment="1">
      <alignment horizontal="center" vertical="center" wrapText="1"/>
    </xf>
    <xf numFmtId="0" fontId="22" fillId="33" borderId="13" xfId="0" applyFont="1" applyFill="1" applyBorder="1" applyAlignment="1">
      <alignment horizontal="center" vertical="center" wrapText="1"/>
    </xf>
    <xf numFmtId="0" fontId="22" fillId="33" borderId="20"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24" fillId="33" borderId="24" xfId="0" applyFont="1" applyFill="1" applyBorder="1" applyAlignment="1">
      <alignment horizontal="center" vertical="center" wrapText="1"/>
    </xf>
    <xf numFmtId="3" fontId="26" fillId="33" borderId="10" xfId="0" applyNumberFormat="1" applyFont="1" applyFill="1" applyBorder="1" applyAlignment="1">
      <alignment horizontal="center" vertical="center" wrapText="1"/>
    </xf>
    <xf numFmtId="6" fontId="22" fillId="33" borderId="18" xfId="1" applyFont="1" applyFill="1" applyBorder="1" applyAlignment="1">
      <alignment horizontal="center" vertical="center" wrapText="1"/>
    </xf>
    <xf numFmtId="6" fontId="22" fillId="33" borderId="23" xfId="1" applyFont="1" applyFill="1" applyBorder="1" applyAlignment="1">
      <alignment horizontal="center" vertical="center" wrapText="1"/>
    </xf>
    <xf numFmtId="0" fontId="23" fillId="0" borderId="10" xfId="0" applyFont="1" applyBorder="1" applyAlignment="1" applyProtection="1">
      <alignment horizontal="center" vertical="center"/>
      <protection locked="0"/>
    </xf>
    <xf numFmtId="0" fontId="32" fillId="0" borderId="0" xfId="0" applyFont="1">
      <alignment vertical="center"/>
    </xf>
    <xf numFmtId="0" fontId="34" fillId="0" borderId="0" xfId="0" applyFont="1">
      <alignment vertical="center"/>
    </xf>
    <xf numFmtId="0" fontId="23" fillId="0" borderId="0" xfId="0" applyFont="1" applyAlignment="1" applyProtection="1">
      <alignment horizontal="center" vertical="center"/>
      <protection locked="0"/>
    </xf>
    <xf numFmtId="0" fontId="28" fillId="0" borderId="0" xfId="0" applyFont="1" applyAlignment="1" applyProtection="1">
      <alignment horizontal="left" vertical="center"/>
      <protection locked="0"/>
    </xf>
    <xf numFmtId="0" fontId="28" fillId="0" borderId="0" xfId="0" applyFont="1" applyAlignment="1">
      <alignment horizontal="left" vertical="center"/>
    </xf>
    <xf numFmtId="0" fontId="32" fillId="0" borderId="0" xfId="0" applyFont="1" applyAlignment="1">
      <alignment horizontal="left" vertical="center"/>
    </xf>
    <xf numFmtId="0" fontId="23" fillId="0" borderId="0" xfId="0" applyFont="1" applyAlignment="1" applyProtection="1">
      <alignment horizontal="left" vertical="center"/>
      <protection locked="0"/>
    </xf>
    <xf numFmtId="0" fontId="35" fillId="0" borderId="0" xfId="0" applyFont="1" applyAlignment="1">
      <alignment horizontal="center" vertical="center" wrapText="1"/>
    </xf>
    <xf numFmtId="0" fontId="36" fillId="0" borderId="0" xfId="0" applyFont="1">
      <alignment vertical="center"/>
    </xf>
    <xf numFmtId="0" fontId="38" fillId="0" borderId="0" xfId="0" applyFont="1">
      <alignment vertical="center"/>
    </xf>
    <xf numFmtId="0" fontId="38" fillId="0" borderId="0" xfId="0" applyFont="1" applyAlignment="1">
      <alignment horizontal="right" vertical="center"/>
    </xf>
    <xf numFmtId="0" fontId="40" fillId="0" borderId="0" xfId="0" applyFont="1" applyAlignment="1">
      <alignment horizontal="left" vertical="center"/>
    </xf>
    <xf numFmtId="0" fontId="39" fillId="0" borderId="0" xfId="0" applyFont="1">
      <alignment vertical="center"/>
    </xf>
    <xf numFmtId="0" fontId="39" fillId="0" borderId="0" xfId="0" applyFont="1" applyAlignment="1">
      <alignment horizontal="right" vertical="center"/>
    </xf>
    <xf numFmtId="0" fontId="32" fillId="0" borderId="0" xfId="0" applyFont="1" applyAlignment="1">
      <alignment horizontal="center" vertical="center"/>
    </xf>
    <xf numFmtId="0" fontId="28" fillId="0" borderId="0" xfId="0" applyFont="1" applyProtection="1">
      <alignment vertical="center"/>
      <protection locked="0"/>
    </xf>
    <xf numFmtId="0" fontId="23" fillId="0" borderId="0" xfId="0" applyFont="1" applyProtection="1">
      <alignment vertical="center"/>
      <protection locked="0"/>
    </xf>
    <xf numFmtId="0" fontId="41" fillId="0" borderId="0" xfId="0" applyFont="1">
      <alignment vertical="center"/>
    </xf>
    <xf numFmtId="0" fontId="42" fillId="0" borderId="0" xfId="0" applyFont="1" applyAlignment="1">
      <alignment horizontal="left" vertical="center"/>
    </xf>
    <xf numFmtId="0" fontId="28" fillId="0" borderId="10" xfId="0" applyFont="1" applyBorder="1" applyAlignment="1">
      <alignment horizontal="center" vertical="center"/>
    </xf>
    <xf numFmtId="0" fontId="39" fillId="0" borderId="10" xfId="0" applyFont="1" applyBorder="1" applyAlignment="1" applyProtection="1">
      <alignment horizontal="center" vertical="center"/>
      <protection locked="0"/>
    </xf>
    <xf numFmtId="0" fontId="43" fillId="0" borderId="0" xfId="0" applyFont="1">
      <alignment vertical="center"/>
    </xf>
    <xf numFmtId="0" fontId="44" fillId="0" borderId="0" xfId="0" applyFont="1">
      <alignment vertical="center"/>
    </xf>
    <xf numFmtId="0" fontId="37" fillId="0" borderId="0" xfId="0" applyFont="1">
      <alignment vertical="center"/>
    </xf>
    <xf numFmtId="0" fontId="28" fillId="34" borderId="21" xfId="0" applyFont="1" applyFill="1" applyBorder="1" applyProtection="1">
      <alignment vertical="center"/>
      <protection locked="0"/>
    </xf>
    <xf numFmtId="3" fontId="23" fillId="33" borderId="10" xfId="0" applyNumberFormat="1" applyFont="1" applyFill="1" applyBorder="1" applyAlignment="1">
      <alignment horizontal="center" vertical="center" wrapText="1"/>
    </xf>
    <xf numFmtId="0" fontId="24" fillId="0" borderId="13" xfId="0" applyFont="1" applyBorder="1" applyAlignment="1" applyProtection="1">
      <alignment horizontal="center" vertical="center" wrapText="1"/>
      <protection locked="0"/>
    </xf>
    <xf numFmtId="0" fontId="45" fillId="0" borderId="10" xfId="0" applyFont="1" applyBorder="1" applyAlignment="1" applyProtection="1">
      <alignment horizontal="center" vertical="center" wrapText="1"/>
      <protection locked="0"/>
    </xf>
    <xf numFmtId="0" fontId="30" fillId="0" borderId="0" xfId="0" applyFont="1" applyAlignment="1">
      <alignment horizontal="center" vertical="center" wrapText="1"/>
    </xf>
    <xf numFmtId="0" fontId="24" fillId="33" borderId="10" xfId="1" applyNumberFormat="1" applyFont="1" applyFill="1" applyBorder="1" applyAlignment="1">
      <alignment horizontal="center" vertical="center" wrapText="1"/>
    </xf>
    <xf numFmtId="0" fontId="34" fillId="0" borderId="0" xfId="0" applyFont="1" applyAlignment="1">
      <alignment horizontal="center" vertical="center"/>
    </xf>
    <xf numFmtId="0" fontId="29" fillId="0" borderId="0" xfId="0" applyFont="1" applyAlignment="1">
      <alignment horizontal="center" vertical="center"/>
    </xf>
    <xf numFmtId="0" fontId="0" fillId="0" borderId="0" xfId="0" applyAlignment="1">
      <alignment horizontal="center" vertical="center"/>
    </xf>
    <xf numFmtId="0" fontId="34" fillId="0" borderId="0" xfId="0" applyFont="1" applyAlignment="1">
      <alignment horizontal="left" vertical="center"/>
    </xf>
    <xf numFmtId="0" fontId="29" fillId="0" borderId="0" xfId="0" applyFont="1" applyAlignment="1">
      <alignment horizontal="left" vertical="center"/>
    </xf>
    <xf numFmtId="0" fontId="22" fillId="0" borderId="0" xfId="0" applyFont="1" applyAlignment="1">
      <alignment horizontal="left" vertical="center"/>
    </xf>
    <xf numFmtId="0" fontId="32" fillId="0" borderId="0" xfId="0" applyFont="1" applyAlignment="1">
      <alignment horizontal="right" vertical="center"/>
    </xf>
    <xf numFmtId="0" fontId="24" fillId="0" borderId="10" xfId="1" applyNumberFormat="1" applyFont="1" applyFill="1" applyBorder="1" applyAlignment="1" applyProtection="1">
      <alignment horizontal="center" vertical="center" wrapText="1"/>
      <protection locked="0"/>
    </xf>
    <xf numFmtId="0" fontId="39" fillId="35" borderId="10" xfId="0" applyFont="1" applyFill="1" applyBorder="1" applyAlignment="1">
      <alignment horizontal="center" vertical="center"/>
    </xf>
    <xf numFmtId="0" fontId="39" fillId="35" borderId="10" xfId="0" applyFont="1" applyFill="1" applyBorder="1" applyAlignment="1">
      <alignment horizontal="left" vertical="center"/>
    </xf>
    <xf numFmtId="0" fontId="42" fillId="0" borderId="0" xfId="0" applyFont="1">
      <alignment vertical="center"/>
    </xf>
    <xf numFmtId="0" fontId="52" fillId="0" borderId="0" xfId="0" applyFont="1">
      <alignment vertical="center"/>
    </xf>
    <xf numFmtId="0" fontId="24" fillId="0" borderId="0" xfId="0" applyFont="1" applyAlignment="1">
      <alignment horizontal="center" vertical="center"/>
    </xf>
    <xf numFmtId="0" fontId="53" fillId="0" borderId="0" xfId="0" applyFont="1">
      <alignment vertical="center"/>
    </xf>
    <xf numFmtId="0" fontId="54" fillId="0" borderId="0" xfId="0" applyFont="1">
      <alignment vertical="center"/>
    </xf>
    <xf numFmtId="0" fontId="55" fillId="0" borderId="0" xfId="0" applyFont="1">
      <alignment vertical="center"/>
    </xf>
    <xf numFmtId="0" fontId="56" fillId="36" borderId="0" xfId="0" applyFont="1" applyFill="1">
      <alignment vertical="center"/>
    </xf>
    <xf numFmtId="0" fontId="54" fillId="36" borderId="0" xfId="0" applyFont="1" applyFill="1">
      <alignment vertical="center"/>
    </xf>
    <xf numFmtId="9" fontId="24" fillId="0" borderId="0" xfId="0" applyNumberFormat="1" applyFont="1" applyAlignment="1">
      <alignment horizontal="center" vertical="center"/>
    </xf>
    <xf numFmtId="9" fontId="57" fillId="0" borderId="0" xfId="0" applyNumberFormat="1" applyFont="1" applyAlignment="1">
      <alignment horizontal="center" vertical="center"/>
    </xf>
    <xf numFmtId="9" fontId="57" fillId="0" borderId="10" xfId="0" applyNumberFormat="1" applyFont="1" applyBorder="1" applyAlignment="1">
      <alignment horizontal="center" vertical="center"/>
    </xf>
    <xf numFmtId="9" fontId="24" fillId="0" borderId="10" xfId="0" applyNumberFormat="1" applyFont="1" applyBorder="1" applyAlignment="1">
      <alignment horizontal="center" vertical="center"/>
    </xf>
    <xf numFmtId="9" fontId="24" fillId="0" borderId="11" xfId="0" applyNumberFormat="1" applyFont="1" applyBorder="1" applyAlignment="1">
      <alignment horizontal="center" vertical="center"/>
    </xf>
    <xf numFmtId="9" fontId="22" fillId="0" borderId="10" xfId="0" applyNumberFormat="1"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2" fillId="0" borderId="10" xfId="0" applyFont="1" applyBorder="1" applyAlignment="1">
      <alignment horizontal="center" vertical="center"/>
    </xf>
    <xf numFmtId="0" fontId="58" fillId="0" borderId="0" xfId="0" applyFont="1">
      <alignment vertical="center"/>
    </xf>
    <xf numFmtId="0" fontId="59" fillId="0" borderId="0" xfId="0" applyFont="1">
      <alignment vertical="center"/>
    </xf>
    <xf numFmtId="0" fontId="57" fillId="0" borderId="0" xfId="0" applyFont="1">
      <alignment vertical="center"/>
    </xf>
    <xf numFmtId="0" fontId="60" fillId="0" borderId="0" xfId="0" applyFont="1">
      <alignment vertical="center"/>
    </xf>
    <xf numFmtId="0" fontId="61" fillId="0" borderId="0" xfId="0" applyFont="1">
      <alignment vertical="center"/>
    </xf>
    <xf numFmtId="0" fontId="62" fillId="0" borderId="0" xfId="0" applyFont="1" applyAlignment="1">
      <alignment horizontal="center" vertical="center"/>
    </xf>
    <xf numFmtId="0" fontId="63" fillId="0" borderId="0" xfId="0" applyFont="1" applyAlignment="1">
      <alignment horizontal="left" vertical="center"/>
    </xf>
    <xf numFmtId="38" fontId="22" fillId="0" borderId="0" xfId="45" applyFont="1" applyBorder="1">
      <alignment vertical="center"/>
    </xf>
    <xf numFmtId="0" fontId="27" fillId="0" borderId="0" xfId="0" applyFont="1" applyAlignment="1">
      <alignment horizontal="center" vertical="center"/>
    </xf>
    <xf numFmtId="38" fontId="22" fillId="0" borderId="0" xfId="45" applyFont="1" applyBorder="1" applyAlignment="1">
      <alignment horizontal="right" vertical="center"/>
    </xf>
    <xf numFmtId="0" fontId="24" fillId="0" borderId="0" xfId="0" applyFont="1" applyAlignment="1">
      <alignment horizontal="right" vertical="center"/>
    </xf>
    <xf numFmtId="0" fontId="24" fillId="0" borderId="10"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4" fillId="0" borderId="17" xfId="0" applyFont="1" applyBorder="1" applyAlignment="1" applyProtection="1">
      <alignment horizontal="center" vertical="center"/>
      <protection locked="0"/>
    </xf>
    <xf numFmtId="0" fontId="24" fillId="33" borderId="17" xfId="0" applyFont="1" applyFill="1" applyBorder="1" applyAlignment="1">
      <alignment horizontal="center" vertical="center"/>
    </xf>
    <xf numFmtId="0" fontId="24" fillId="33" borderId="10" xfId="0" applyFont="1" applyFill="1" applyBorder="1" applyAlignment="1">
      <alignment horizontal="center" vertical="center"/>
    </xf>
    <xf numFmtId="0" fontId="24" fillId="33" borderId="11" xfId="0" applyFont="1" applyFill="1" applyBorder="1" applyAlignment="1">
      <alignment horizontal="center" vertical="center" shrinkToFit="1"/>
    </xf>
    <xf numFmtId="0" fontId="27" fillId="33" borderId="10" xfId="0" applyFont="1" applyFill="1" applyBorder="1" applyAlignment="1">
      <alignment horizontal="center" vertical="center"/>
    </xf>
    <xf numFmtId="0" fontId="24" fillId="34" borderId="0" xfId="0" applyFont="1" applyFill="1" applyAlignment="1">
      <alignment horizontal="center" vertical="center"/>
    </xf>
    <xf numFmtId="0" fontId="27" fillId="34" borderId="0" xfId="0" applyFont="1" applyFill="1" applyAlignment="1">
      <alignment horizontal="center" vertical="center"/>
    </xf>
    <xf numFmtId="0" fontId="23" fillId="34" borderId="0" xfId="0" applyFont="1" applyFill="1">
      <alignment vertical="center"/>
    </xf>
    <xf numFmtId="0" fontId="32" fillId="34" borderId="0" xfId="0" applyFont="1" applyFill="1">
      <alignment vertical="center"/>
    </xf>
    <xf numFmtId="0" fontId="23" fillId="0" borderId="0" xfId="0" applyFont="1" applyAlignment="1">
      <alignment horizontal="left" vertical="center" wrapText="1"/>
    </xf>
    <xf numFmtId="0" fontId="55" fillId="0" borderId="0" xfId="0" applyFont="1" applyAlignment="1">
      <alignment horizontal="left" vertical="center" wrapText="1"/>
    </xf>
    <xf numFmtId="0" fontId="55" fillId="0" borderId="0" xfId="0" applyFont="1" applyAlignment="1">
      <alignment horizontal="center" vertical="center" wrapText="1"/>
    </xf>
    <xf numFmtId="0" fontId="34" fillId="0" borderId="0" xfId="0" applyFont="1" applyAlignment="1">
      <alignment horizontal="left" vertical="center" wrapText="1"/>
    </xf>
    <xf numFmtId="0" fontId="60" fillId="0" borderId="0" xfId="46" applyFont="1">
      <alignment vertical="center"/>
    </xf>
    <xf numFmtId="0" fontId="60" fillId="0" borderId="0" xfId="46" applyFont="1" applyAlignment="1">
      <alignment horizontal="right" vertical="center"/>
    </xf>
    <xf numFmtId="0" fontId="60" fillId="0" borderId="10" xfId="46" applyFont="1" applyBorder="1" applyAlignment="1">
      <alignment horizontal="center" vertical="center"/>
    </xf>
    <xf numFmtId="0" fontId="60" fillId="0" borderId="33" xfId="46" applyFont="1" applyBorder="1" applyAlignment="1">
      <alignment horizontal="center" vertical="center"/>
    </xf>
    <xf numFmtId="0" fontId="60" fillId="0" borderId="32" xfId="46" applyFont="1" applyBorder="1" applyAlignment="1">
      <alignment horizontal="center" vertical="center"/>
    </xf>
    <xf numFmtId="0" fontId="60" fillId="0" borderId="31" xfId="46" applyFont="1" applyBorder="1" applyAlignment="1">
      <alignment horizontal="center" vertical="center"/>
    </xf>
    <xf numFmtId="0" fontId="60" fillId="0" borderId="30" xfId="46" applyFont="1" applyBorder="1" applyAlignment="1">
      <alignment horizontal="center" vertical="center"/>
    </xf>
    <xf numFmtId="0" fontId="60" fillId="0" borderId="28" xfId="46" applyFont="1" applyBorder="1" applyAlignment="1">
      <alignment horizontal="center" vertical="center"/>
    </xf>
    <xf numFmtId="0" fontId="60" fillId="0" borderId="10" xfId="46" applyFont="1" applyBorder="1" applyAlignment="1" applyProtection="1">
      <alignment horizontal="center" vertical="center" shrinkToFit="1"/>
      <protection locked="0"/>
    </xf>
    <xf numFmtId="0" fontId="60" fillId="0" borderId="10" xfId="46" applyFont="1" applyBorder="1" applyAlignment="1" applyProtection="1">
      <alignment horizontal="center" vertical="center"/>
      <protection locked="0"/>
    </xf>
    <xf numFmtId="0" fontId="60" fillId="0" borderId="0" xfId="46" applyFont="1" applyProtection="1">
      <alignment vertical="center"/>
      <protection locked="0"/>
    </xf>
    <xf numFmtId="0" fontId="60" fillId="0" borderId="0" xfId="46" applyFont="1" applyAlignment="1" applyProtection="1">
      <alignment horizontal="center" vertical="center"/>
      <protection locked="0"/>
    </xf>
    <xf numFmtId="0" fontId="60" fillId="0" borderId="29" xfId="46" applyFont="1" applyBorder="1" applyProtection="1">
      <alignment vertical="center"/>
      <protection locked="0"/>
    </xf>
    <xf numFmtId="0" fontId="60" fillId="0" borderId="27" xfId="46" applyFont="1" applyBorder="1" applyAlignment="1" applyProtection="1">
      <alignment horizontal="center" vertical="center"/>
      <protection locked="0"/>
    </xf>
    <xf numFmtId="0" fontId="60" fillId="0" borderId="26" xfId="46" applyFont="1" applyBorder="1" applyProtection="1">
      <alignment vertical="center"/>
      <protection locked="0"/>
    </xf>
    <xf numFmtId="0" fontId="63" fillId="0" borderId="0" xfId="46" applyFont="1">
      <alignment vertical="center"/>
    </xf>
    <xf numFmtId="0" fontId="24" fillId="0" borderId="11" xfId="0" applyFont="1" applyBorder="1" applyAlignment="1" applyProtection="1">
      <alignment horizontal="center" vertical="center" shrinkToFit="1"/>
      <protection locked="0"/>
    </xf>
    <xf numFmtId="0" fontId="48" fillId="34" borderId="0" xfId="0" applyFont="1" applyFill="1" applyAlignment="1">
      <alignment horizontal="center" vertical="center"/>
    </xf>
    <xf numFmtId="0" fontId="23" fillId="0" borderId="11" xfId="0" applyFont="1" applyBorder="1" applyAlignment="1" applyProtection="1">
      <alignment horizontal="center" vertical="center"/>
      <protection locked="0"/>
    </xf>
    <xf numFmtId="0" fontId="23" fillId="0" borderId="25"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8" fillId="0" borderId="0" xfId="0" applyFont="1" applyAlignment="1">
      <alignment horizontal="center" vertical="center" wrapText="1"/>
    </xf>
    <xf numFmtId="0" fontId="28" fillId="0" borderId="21" xfId="0" applyFont="1" applyBorder="1" applyAlignment="1" applyProtection="1">
      <alignment horizontal="left" vertical="center"/>
      <protection locked="0"/>
    </xf>
    <xf numFmtId="56" fontId="34" fillId="34" borderId="0" xfId="0" applyNumberFormat="1" applyFont="1" applyFill="1" applyAlignment="1">
      <alignment horizontal="center" vertical="center"/>
    </xf>
    <xf numFmtId="0" fontId="34" fillId="34" borderId="0" xfId="0" applyFont="1" applyFill="1" applyAlignment="1">
      <alignment horizontal="center" vertical="center"/>
    </xf>
    <xf numFmtId="56" fontId="44" fillId="34" borderId="0" xfId="0" applyNumberFormat="1" applyFont="1" applyFill="1" applyAlignment="1">
      <alignment horizontal="center" vertical="center"/>
    </xf>
    <xf numFmtId="0" fontId="24" fillId="33" borderId="13" xfId="0" applyFont="1" applyFill="1" applyBorder="1" applyAlignment="1">
      <alignment horizontal="center" vertical="center" wrapText="1"/>
    </xf>
    <xf numFmtId="0" fontId="23" fillId="33" borderId="10" xfId="0" applyFont="1" applyFill="1" applyBorder="1" applyAlignment="1">
      <alignment horizontal="center" vertical="center" wrapText="1"/>
    </xf>
    <xf numFmtId="0" fontId="24" fillId="33" borderId="15" xfId="0" applyFont="1" applyFill="1" applyBorder="1" applyAlignment="1">
      <alignment horizontal="center" vertical="center" wrapText="1"/>
    </xf>
    <xf numFmtId="0" fontId="24" fillId="33" borderId="16" xfId="0" applyFont="1" applyFill="1" applyBorder="1" applyAlignment="1">
      <alignment horizontal="center" vertical="center" wrapText="1"/>
    </xf>
    <xf numFmtId="0" fontId="24" fillId="33" borderId="17" xfId="0" applyFont="1" applyFill="1" applyBorder="1" applyAlignment="1">
      <alignment horizontal="center" vertical="center" wrapText="1"/>
    </xf>
    <xf numFmtId="0" fontId="24" fillId="33" borderId="18" xfId="0" applyFont="1" applyFill="1" applyBorder="1" applyAlignment="1">
      <alignment horizontal="center" vertical="center" wrapText="1"/>
    </xf>
    <xf numFmtId="0" fontId="24" fillId="33" borderId="0" xfId="0" applyFont="1" applyFill="1" applyAlignment="1">
      <alignment horizontal="center" vertical="center" wrapText="1"/>
    </xf>
    <xf numFmtId="0" fontId="24" fillId="33" borderId="19" xfId="0" applyFont="1" applyFill="1" applyBorder="1" applyAlignment="1">
      <alignment horizontal="center" vertical="center" wrapText="1"/>
    </xf>
    <xf numFmtId="0" fontId="24" fillId="33" borderId="20" xfId="0" applyFont="1" applyFill="1" applyBorder="1" applyAlignment="1">
      <alignment horizontal="center" vertical="center" wrapText="1"/>
    </xf>
    <xf numFmtId="0" fontId="24" fillId="33" borderId="21" xfId="0" applyFont="1" applyFill="1" applyBorder="1" applyAlignment="1">
      <alignment horizontal="center" vertical="center" wrapText="1"/>
    </xf>
    <xf numFmtId="0" fontId="24" fillId="33" borderId="22" xfId="0" applyFont="1" applyFill="1" applyBorder="1" applyAlignment="1">
      <alignment horizontal="center" vertical="center" wrapText="1"/>
    </xf>
    <xf numFmtId="0" fontId="28" fillId="33" borderId="10" xfId="0" applyFont="1" applyFill="1" applyBorder="1" applyAlignment="1">
      <alignment horizontal="left" vertical="center" wrapText="1"/>
    </xf>
    <xf numFmtId="6" fontId="24" fillId="33" borderId="10" xfId="1" applyFont="1" applyFill="1" applyBorder="1" applyAlignment="1">
      <alignment horizontal="center" vertical="center" wrapText="1"/>
    </xf>
    <xf numFmtId="0" fontId="24" fillId="33" borderId="11" xfId="0" applyFont="1" applyFill="1" applyBorder="1" applyAlignment="1">
      <alignment horizontal="center" vertical="center" wrapText="1"/>
    </xf>
    <xf numFmtId="0" fontId="24" fillId="33" borderId="25" xfId="0" applyFont="1" applyFill="1" applyBorder="1" applyAlignment="1">
      <alignment horizontal="center" vertical="center" wrapText="1"/>
    </xf>
    <xf numFmtId="0" fontId="24" fillId="33" borderId="12" xfId="0" applyFont="1" applyFill="1" applyBorder="1" applyAlignment="1">
      <alignment horizontal="center" vertical="center" wrapText="1"/>
    </xf>
    <xf numFmtId="0" fontId="49" fillId="0" borderId="0" xfId="0" applyFont="1" applyAlignment="1">
      <alignment horizontal="center" vertical="center"/>
    </xf>
    <xf numFmtId="0" fontId="28" fillId="34" borderId="15" xfId="0" applyFont="1" applyFill="1" applyBorder="1" applyAlignment="1">
      <alignment horizontal="center" vertical="center" wrapText="1"/>
    </xf>
    <xf numFmtId="0" fontId="28" fillId="34" borderId="16" xfId="0" applyFont="1" applyFill="1" applyBorder="1" applyAlignment="1">
      <alignment horizontal="center" vertical="center" wrapText="1"/>
    </xf>
    <xf numFmtId="0" fontId="28" fillId="34" borderId="17" xfId="0" applyFont="1" applyFill="1" applyBorder="1" applyAlignment="1">
      <alignment horizontal="center" vertical="center" wrapText="1"/>
    </xf>
    <xf numFmtId="0" fontId="28" fillId="34" borderId="18" xfId="0" applyFont="1" applyFill="1" applyBorder="1" applyAlignment="1">
      <alignment horizontal="center" vertical="center" wrapText="1"/>
    </xf>
    <xf numFmtId="0" fontId="28" fillId="34" borderId="0" xfId="0" applyFont="1" applyFill="1" applyAlignment="1">
      <alignment horizontal="center" vertical="center" wrapText="1"/>
    </xf>
    <xf numFmtId="0" fontId="28" fillId="34" borderId="19" xfId="0" applyFont="1" applyFill="1" applyBorder="1" applyAlignment="1">
      <alignment horizontal="center" vertical="center" wrapText="1"/>
    </xf>
    <xf numFmtId="6" fontId="22" fillId="34" borderId="18" xfId="1" applyFont="1" applyFill="1" applyBorder="1" applyAlignment="1">
      <alignment horizontal="center" vertical="center" wrapText="1"/>
    </xf>
    <xf numFmtId="6" fontId="22" fillId="34" borderId="0" xfId="1" applyFont="1" applyFill="1" applyBorder="1" applyAlignment="1">
      <alignment horizontal="center" vertical="center" wrapText="1"/>
    </xf>
    <xf numFmtId="6" fontId="22" fillId="34" borderId="19" xfId="1" applyFont="1" applyFill="1" applyBorder="1" applyAlignment="1">
      <alignment horizontal="center" vertical="center" wrapText="1"/>
    </xf>
    <xf numFmtId="6" fontId="22" fillId="34" borderId="20" xfId="1" applyFont="1" applyFill="1" applyBorder="1" applyAlignment="1">
      <alignment horizontal="center" vertical="center" wrapText="1"/>
    </xf>
    <xf numFmtId="6" fontId="22" fillId="34" borderId="21" xfId="1" applyFont="1" applyFill="1" applyBorder="1" applyAlignment="1">
      <alignment horizontal="center" vertical="center" wrapText="1"/>
    </xf>
    <xf numFmtId="6" fontId="22" fillId="34" borderId="22" xfId="1" applyFont="1" applyFill="1" applyBorder="1" applyAlignment="1">
      <alignment horizontal="center" vertical="center" wrapText="1"/>
    </xf>
    <xf numFmtId="0" fontId="32" fillId="0" borderId="0" xfId="0" applyFont="1" applyAlignment="1">
      <alignment horizontal="center" vertical="center"/>
    </xf>
    <xf numFmtId="0" fontId="31" fillId="0" borderId="0" xfId="0" applyFont="1" applyAlignment="1">
      <alignment horizontal="center" vertical="center"/>
    </xf>
    <xf numFmtId="0" fontId="23" fillId="33" borderId="13" xfId="0" applyFont="1" applyFill="1" applyBorder="1" applyAlignment="1">
      <alignment horizontal="center" vertical="center" wrapText="1"/>
    </xf>
    <xf numFmtId="0" fontId="23" fillId="33" borderId="14" xfId="0" applyFont="1" applyFill="1" applyBorder="1" applyAlignment="1">
      <alignment horizontal="center" vertical="center" wrapText="1"/>
    </xf>
    <xf numFmtId="0" fontId="37" fillId="0" borderId="0" xfId="0" applyFont="1" applyAlignment="1">
      <alignment horizontal="center" vertical="center"/>
    </xf>
    <xf numFmtId="0" fontId="23" fillId="0" borderId="0" xfId="0" applyFont="1" applyAlignment="1" applyProtection="1">
      <alignment horizontal="center" vertical="center"/>
      <protection locked="0"/>
    </xf>
    <xf numFmtId="56" fontId="46" fillId="34" borderId="0" xfId="0" applyNumberFormat="1" applyFont="1" applyFill="1" applyAlignment="1">
      <alignment horizontal="center" vertical="center"/>
    </xf>
    <xf numFmtId="0" fontId="46" fillId="34" borderId="0" xfId="0" applyFont="1" applyFill="1" applyAlignment="1">
      <alignment horizontal="center" vertical="center"/>
    </xf>
    <xf numFmtId="0" fontId="23" fillId="33" borderId="23" xfId="0" applyFont="1" applyFill="1" applyBorder="1" applyAlignment="1">
      <alignment horizontal="center" vertical="center" wrapText="1"/>
    </xf>
    <xf numFmtId="0" fontId="28" fillId="0" borderId="0" xfId="0" applyFont="1" applyAlignment="1">
      <alignment horizontal="center" vertical="center"/>
    </xf>
    <xf numFmtId="0" fontId="24" fillId="33" borderId="15" xfId="0" applyFont="1" applyFill="1" applyBorder="1" applyAlignment="1">
      <alignment horizontal="left" vertical="center" wrapText="1"/>
    </xf>
    <xf numFmtId="0" fontId="24" fillId="33" borderId="16" xfId="0" applyFont="1" applyFill="1" applyBorder="1" applyAlignment="1">
      <alignment horizontal="left" vertical="center" wrapText="1"/>
    </xf>
    <xf numFmtId="0" fontId="24" fillId="33" borderId="20" xfId="0" applyFont="1" applyFill="1" applyBorder="1" applyAlignment="1">
      <alignment horizontal="left" vertical="center" wrapText="1"/>
    </xf>
    <xf numFmtId="0" fontId="24" fillId="33" borderId="21" xfId="0" applyFont="1" applyFill="1" applyBorder="1" applyAlignment="1">
      <alignment horizontal="left" vertical="center" wrapText="1"/>
    </xf>
    <xf numFmtId="0" fontId="22" fillId="33" borderId="0" xfId="0" applyFont="1" applyFill="1" applyAlignment="1">
      <alignment horizontal="center" vertical="center" wrapText="1"/>
    </xf>
    <xf numFmtId="0" fontId="22" fillId="33" borderId="19" xfId="0" applyFont="1" applyFill="1" applyBorder="1" applyAlignment="1">
      <alignment horizontal="center" vertical="center" wrapText="1"/>
    </xf>
    <xf numFmtId="6" fontId="22" fillId="33" borderId="10" xfId="1" applyFont="1" applyFill="1" applyBorder="1" applyAlignment="1">
      <alignment horizontal="center" vertical="center" wrapText="1"/>
    </xf>
    <xf numFmtId="0" fontId="28" fillId="0" borderId="10" xfId="0" applyFont="1" applyBorder="1" applyAlignment="1" applyProtection="1">
      <alignment horizontal="center" vertical="center"/>
      <protection locked="0"/>
    </xf>
    <xf numFmtId="0" fontId="21" fillId="0" borderId="0" xfId="0" applyFont="1" applyAlignment="1">
      <alignment horizontal="center" vertical="center"/>
    </xf>
    <xf numFmtId="0" fontId="37" fillId="0" borderId="21" xfId="0" applyFont="1" applyBorder="1" applyAlignment="1">
      <alignment horizontal="center" vertical="center"/>
    </xf>
    <xf numFmtId="0" fontId="46" fillId="34" borderId="21" xfId="0" applyFont="1" applyFill="1" applyBorder="1" applyAlignment="1">
      <alignment horizontal="center" vertical="center"/>
    </xf>
    <xf numFmtId="0" fontId="47" fillId="0" borderId="0" xfId="0" applyFont="1" applyAlignment="1">
      <alignment horizontal="left" vertical="center" wrapText="1"/>
    </xf>
    <xf numFmtId="0" fontId="28" fillId="0" borderId="11"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39" fillId="0" borderId="10" xfId="0" applyFont="1" applyBorder="1" applyAlignment="1" applyProtection="1">
      <alignment horizontal="center" vertical="center"/>
      <protection locked="0"/>
    </xf>
    <xf numFmtId="0" fontId="60" fillId="0" borderId="10" xfId="46" applyFont="1" applyBorder="1" applyAlignment="1">
      <alignment horizontal="center" vertical="center"/>
    </xf>
    <xf numFmtId="0" fontId="60" fillId="0" borderId="11" xfId="46" applyFont="1" applyBorder="1" applyAlignment="1" applyProtection="1">
      <alignment horizontal="center" vertical="center"/>
      <protection locked="0"/>
    </xf>
    <xf numFmtId="0" fontId="60" fillId="0" borderId="12" xfId="46" applyFont="1" applyBorder="1" applyAlignment="1" applyProtection="1">
      <alignment horizontal="center" vertical="center"/>
      <protection locked="0"/>
    </xf>
    <xf numFmtId="0" fontId="68" fillId="0" borderId="0" xfId="46" applyFont="1" applyAlignment="1">
      <alignment horizontal="center" vertical="center"/>
    </xf>
    <xf numFmtId="0" fontId="22" fillId="0" borderId="11" xfId="0" applyFont="1" applyBorder="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8" xfId="0" applyFont="1" applyBorder="1" applyAlignment="1">
      <alignment horizontal="center" vertical="center" wrapText="1"/>
    </xf>
    <xf numFmtId="0" fontId="55" fillId="0" borderId="19" xfId="0" applyFont="1" applyBorder="1" applyAlignment="1">
      <alignment horizontal="center" vertical="center" wrapText="1"/>
    </xf>
    <xf numFmtId="0" fontId="55" fillId="0" borderId="20" xfId="0" applyFont="1" applyBorder="1" applyAlignment="1">
      <alignment horizontal="center" vertical="center" wrapText="1"/>
    </xf>
    <xf numFmtId="0" fontId="55" fillId="0" borderId="22" xfId="0" applyFont="1" applyBorder="1" applyAlignment="1">
      <alignment horizontal="center" vertical="center" wrapText="1"/>
    </xf>
    <xf numFmtId="0" fontId="22"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39" xfId="0" applyFont="1" applyBorder="1" applyAlignment="1" applyProtection="1">
      <alignment horizontal="center" vertical="center"/>
      <protection locked="0"/>
    </xf>
    <xf numFmtId="0" fontId="28" fillId="0" borderId="20" xfId="0" applyFont="1" applyBorder="1" applyAlignment="1" applyProtection="1">
      <alignment horizontal="center" vertical="center"/>
      <protection locked="0"/>
    </xf>
    <xf numFmtId="0" fontId="28" fillId="0" borderId="38"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21" xfId="0" applyFont="1" applyBorder="1" applyAlignment="1" applyProtection="1">
      <alignment horizontal="center" vertical="center"/>
      <protection locked="0"/>
    </xf>
    <xf numFmtId="0" fontId="28" fillId="0" borderId="22" xfId="0" applyFont="1" applyBorder="1" applyAlignment="1" applyProtection="1">
      <alignment horizontal="center" vertical="center"/>
      <protection locked="0"/>
    </xf>
    <xf numFmtId="0" fontId="28" fillId="0" borderId="10" xfId="0" applyFont="1" applyBorder="1" applyAlignment="1">
      <alignment horizontal="center" vertical="center"/>
    </xf>
    <xf numFmtId="0" fontId="22" fillId="0" borderId="10" xfId="0" applyFont="1" applyBorder="1" applyAlignment="1">
      <alignment horizontal="center" vertical="center"/>
    </xf>
    <xf numFmtId="38" fontId="22" fillId="33" borderId="13" xfId="45" applyFont="1" applyFill="1" applyBorder="1" applyAlignment="1">
      <alignment horizontal="center" vertical="center"/>
    </xf>
    <xf numFmtId="38" fontId="22" fillId="33" borderId="14" xfId="45" applyFont="1" applyFill="1" applyBorder="1" applyAlignment="1">
      <alignment horizontal="center" vertical="center"/>
    </xf>
    <xf numFmtId="38" fontId="24" fillId="0" borderId="13" xfId="45" applyFont="1" applyBorder="1" applyAlignment="1" applyProtection="1">
      <alignment horizontal="center" vertical="center"/>
      <protection locked="0"/>
    </xf>
    <xf numFmtId="38" fontId="24" fillId="0" borderId="14" xfId="45" applyFont="1" applyBorder="1" applyAlignment="1" applyProtection="1">
      <alignment horizontal="center" vertical="center"/>
      <protection locked="0"/>
    </xf>
    <xf numFmtId="0" fontId="24" fillId="0" borderId="11" xfId="0" applyFont="1" applyBorder="1" applyAlignment="1">
      <alignment horizontal="center" vertical="center"/>
    </xf>
    <xf numFmtId="0" fontId="24" fillId="0" borderId="12" xfId="0" applyFont="1" applyBorder="1" applyAlignment="1">
      <alignment horizontal="center" vertical="center"/>
    </xf>
    <xf numFmtId="9" fontId="24" fillId="0" borderId="11" xfId="0" applyNumberFormat="1" applyFont="1" applyBorder="1" applyAlignment="1">
      <alignment horizontal="center" vertical="center"/>
    </xf>
    <xf numFmtId="9" fontId="24" fillId="0" borderId="12" xfId="0" applyNumberFormat="1"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63" fillId="0" borderId="0" xfId="0" applyFont="1" applyAlignment="1">
      <alignment horizontal="left" vertical="center" wrapText="1"/>
    </xf>
    <xf numFmtId="0" fontId="64" fillId="0" borderId="37" xfId="0" applyFont="1" applyBorder="1" applyAlignment="1">
      <alignment horizontal="center" vertical="center"/>
    </xf>
    <xf numFmtId="0" fontId="64" fillId="0" borderId="36" xfId="0" applyFont="1" applyBorder="1" applyAlignment="1">
      <alignment horizontal="center" vertical="center"/>
    </xf>
    <xf numFmtId="0" fontId="62" fillId="34" borderId="35" xfId="0" applyFont="1" applyFill="1" applyBorder="1" applyAlignment="1">
      <alignment horizontal="center" vertical="center"/>
    </xf>
    <xf numFmtId="0" fontId="62" fillId="34" borderId="34" xfId="0" applyFont="1" applyFill="1" applyBorder="1" applyAlignment="1">
      <alignment horizontal="center" vertical="center"/>
    </xf>
    <xf numFmtId="0" fontId="66" fillId="0" borderId="0" xfId="0" applyFont="1" applyAlignment="1">
      <alignment horizontal="center" vertical="center" wrapText="1"/>
    </xf>
    <xf numFmtId="0" fontId="66" fillId="0" borderId="0" xfId="0" applyFont="1" applyAlignment="1">
      <alignment horizontal="center" vertical="center"/>
    </xf>
    <xf numFmtId="0" fontId="24" fillId="33" borderId="20" xfId="0" applyFont="1" applyFill="1" applyBorder="1" applyAlignment="1">
      <alignment horizontal="center" vertical="center"/>
    </xf>
    <xf numFmtId="0" fontId="24" fillId="33" borderId="10" xfId="0" applyFont="1" applyFill="1" applyBorder="1" applyAlignment="1">
      <alignment horizontal="center" vertical="center" wrapText="1"/>
    </xf>
    <xf numFmtId="0" fontId="24" fillId="33" borderId="10" xfId="0" applyFont="1" applyFill="1" applyBorder="1" applyAlignment="1">
      <alignment horizontal="center" vertical="center"/>
    </xf>
    <xf numFmtId="0" fontId="27" fillId="33" borderId="13" xfId="0" applyFont="1" applyFill="1" applyBorder="1" applyAlignment="1">
      <alignment horizontal="center" vertical="center"/>
    </xf>
    <xf numFmtId="0" fontId="27" fillId="33" borderId="14" xfId="0" applyFont="1" applyFill="1" applyBorder="1" applyAlignment="1">
      <alignment horizontal="center" vertical="center"/>
    </xf>
    <xf numFmtId="0" fontId="23" fillId="33" borderId="15" xfId="0" applyFont="1" applyFill="1" applyBorder="1" applyAlignment="1">
      <alignment horizontal="center" vertical="center"/>
    </xf>
    <xf numFmtId="0" fontId="23" fillId="33" borderId="17" xfId="0" applyFont="1" applyFill="1" applyBorder="1" applyAlignment="1">
      <alignment horizontal="center" vertical="center"/>
    </xf>
    <xf numFmtId="0" fontId="23" fillId="33" borderId="20" xfId="0" applyFont="1" applyFill="1" applyBorder="1" applyAlignment="1">
      <alignment horizontal="center" vertical="center"/>
    </xf>
    <xf numFmtId="0" fontId="23" fillId="33" borderId="22" xfId="0" applyFont="1" applyFill="1" applyBorder="1" applyAlignment="1">
      <alignment horizontal="center" vertical="center"/>
    </xf>
    <xf numFmtId="0" fontId="24" fillId="33" borderId="13" xfId="0" applyFont="1" applyFill="1" applyBorder="1" applyAlignment="1">
      <alignment horizontal="center" vertical="center"/>
    </xf>
    <xf numFmtId="0" fontId="24" fillId="33" borderId="14" xfId="0" applyFont="1" applyFill="1" applyBorder="1" applyAlignment="1">
      <alignment horizontal="center" vertical="center"/>
    </xf>
    <xf numFmtId="0" fontId="22" fillId="33" borderId="10" xfId="0" applyFont="1" applyFill="1" applyBorder="1" applyAlignment="1">
      <alignment horizontal="center" vertical="center"/>
    </xf>
    <xf numFmtId="0" fontId="28" fillId="33" borderId="15" xfId="0" applyFont="1" applyFill="1" applyBorder="1" applyAlignment="1">
      <alignment horizontal="center" vertical="center"/>
    </xf>
    <xf numFmtId="0" fontId="28" fillId="33" borderId="39" xfId="0" applyFont="1" applyFill="1" applyBorder="1" applyAlignment="1">
      <alignment horizontal="center" vertical="center"/>
    </xf>
    <xf numFmtId="0" fontId="28" fillId="33" borderId="20" xfId="0" applyFont="1" applyFill="1" applyBorder="1" applyAlignment="1">
      <alignment horizontal="center" vertical="center"/>
    </xf>
    <xf numFmtId="0" fontId="28" fillId="33" borderId="38" xfId="0" applyFont="1" applyFill="1" applyBorder="1" applyAlignment="1">
      <alignment horizontal="center" vertical="center"/>
    </xf>
    <xf numFmtId="0" fontId="28" fillId="33" borderId="16" xfId="0" applyFont="1" applyFill="1" applyBorder="1" applyAlignment="1">
      <alignment horizontal="center" vertical="center"/>
    </xf>
    <xf numFmtId="0" fontId="28" fillId="33" borderId="17" xfId="0" applyFont="1" applyFill="1" applyBorder="1" applyAlignment="1">
      <alignment horizontal="center" vertical="center"/>
    </xf>
    <xf numFmtId="0" fontId="28" fillId="33" borderId="21" xfId="0" applyFont="1" applyFill="1" applyBorder="1" applyAlignment="1">
      <alignment horizontal="center" vertical="center"/>
    </xf>
    <xf numFmtId="0" fontId="28" fillId="33" borderId="22" xfId="0" applyFont="1" applyFill="1" applyBorder="1" applyAlignment="1">
      <alignment horizontal="center" vertical="center"/>
    </xf>
    <xf numFmtId="0" fontId="22" fillId="33" borderId="13" xfId="0" applyFont="1" applyFill="1" applyBorder="1" applyAlignment="1">
      <alignment horizontal="center" vertical="center"/>
    </xf>
    <xf numFmtId="0" fontId="22" fillId="33" borderId="14" xfId="0" applyFont="1" applyFill="1" applyBorder="1" applyAlignment="1">
      <alignment horizontal="center" vertical="center"/>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0" xfId="0" applyFont="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4" fillId="33" borderId="14" xfId="0" applyFont="1" applyFill="1" applyBorder="1" applyAlignment="1">
      <alignment horizontal="center" vertical="center" wrapText="1"/>
    </xf>
    <xf numFmtId="0" fontId="27" fillId="33" borderId="13" xfId="0" applyFont="1" applyFill="1" applyBorder="1" applyAlignment="1">
      <alignment horizontal="center" vertical="center" wrapText="1"/>
    </xf>
    <xf numFmtId="0" fontId="27" fillId="33" borderId="14" xfId="0" applyFont="1" applyFill="1" applyBorder="1" applyAlignment="1">
      <alignment horizontal="center" vertical="center" wrapText="1"/>
    </xf>
  </cellXfs>
  <cellStyles count="47">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3" builtinId="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45"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通貨" xfId="1" builtinId="7"/>
    <cellStyle name="入力" xfId="10" builtinId="20" customBuiltin="1"/>
    <cellStyle name="標準" xfId="0" builtinId="0"/>
    <cellStyle name="標準 2" xfId="46" xr:uid="{A64AA1FB-727A-44B6-9E2E-04DF37B64B47}"/>
    <cellStyle name="表示済みのハイパーリンク" xfId="44" builtinId="9" customBuiltin="1"/>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846637</xdr:colOff>
      <xdr:row>0</xdr:row>
      <xdr:rowOff>204665</xdr:rowOff>
    </xdr:from>
    <xdr:to>
      <xdr:col>13</xdr:col>
      <xdr:colOff>837434</xdr:colOff>
      <xdr:row>2</xdr:row>
      <xdr:rowOff>24517</xdr:rowOff>
    </xdr:to>
    <xdr:sp macro="" textlink="">
      <xdr:nvSpPr>
        <xdr:cNvPr id="2" name="楕円 1">
          <a:extLst>
            <a:ext uri="{FF2B5EF4-FFF2-40B4-BE49-F238E27FC236}">
              <a16:creationId xmlns:a16="http://schemas.microsoft.com/office/drawing/2014/main" id="{9E399209-0C5E-88EF-A685-BC2FDCB4964B}"/>
            </a:ext>
          </a:extLst>
        </xdr:cNvPr>
        <xdr:cNvSpPr/>
      </xdr:nvSpPr>
      <xdr:spPr bwMode="auto">
        <a:xfrm>
          <a:off x="11848012" y="204665"/>
          <a:ext cx="2118047" cy="1089852"/>
        </a:xfrm>
        <a:prstGeom prst="ellipse">
          <a:avLst/>
        </a:prstGeom>
        <a:solidFill>
          <a:srgbClr val="FF00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3600">
              <a:solidFill>
                <a:schemeClr val="bg1">
                  <a:lumMod val="95000"/>
                </a:schemeClr>
              </a:solidFill>
              <a:latin typeface="BIZ UDP明朝 Medium" panose="02020500000000000000" pitchFamily="18" charset="-128"/>
              <a:ea typeface="BIZ UDP明朝 Medium" panose="02020500000000000000" pitchFamily="18" charset="-128"/>
            </a:rPr>
            <a:t>要返信</a:t>
          </a:r>
          <a:endParaRPr kumimoji="1" lang="en-US" altLang="ja-JP" sz="4000">
            <a:solidFill>
              <a:schemeClr val="bg1">
                <a:lumMod val="95000"/>
              </a:schemeClr>
            </a:solidFill>
            <a:latin typeface="BIZ UDP明朝 Medium" panose="02020500000000000000" pitchFamily="18" charset="-128"/>
            <a:ea typeface="BIZ UDP明朝 Medium" panose="020205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504546</xdr:colOff>
      <xdr:row>0</xdr:row>
      <xdr:rowOff>345050</xdr:rowOff>
    </xdr:from>
    <xdr:to>
      <xdr:col>12</xdr:col>
      <xdr:colOff>288284</xdr:colOff>
      <xdr:row>2</xdr:row>
      <xdr:rowOff>164902</xdr:rowOff>
    </xdr:to>
    <xdr:sp macro="" textlink="">
      <xdr:nvSpPr>
        <xdr:cNvPr id="2" name="楕円 1">
          <a:extLst>
            <a:ext uri="{FF2B5EF4-FFF2-40B4-BE49-F238E27FC236}">
              <a16:creationId xmlns:a16="http://schemas.microsoft.com/office/drawing/2014/main" id="{F8F025C0-169B-4C1E-9DF8-5DF7496931D9}"/>
            </a:ext>
          </a:extLst>
        </xdr:cNvPr>
        <xdr:cNvSpPr/>
      </xdr:nvSpPr>
      <xdr:spPr bwMode="auto">
        <a:xfrm>
          <a:off x="9643566" y="345050"/>
          <a:ext cx="2174326" cy="865734"/>
        </a:xfrm>
        <a:prstGeom prst="ellipse">
          <a:avLst/>
        </a:prstGeom>
        <a:solidFill>
          <a:srgbClr val="FF00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3600">
              <a:solidFill>
                <a:schemeClr val="bg1">
                  <a:lumMod val="95000"/>
                </a:schemeClr>
              </a:solidFill>
              <a:latin typeface="BIZ UDP明朝 Medium" panose="02020500000000000000" pitchFamily="18" charset="-128"/>
              <a:ea typeface="BIZ UDP明朝 Medium" panose="02020500000000000000" pitchFamily="18" charset="-128"/>
            </a:rPr>
            <a:t>要返信</a:t>
          </a:r>
          <a:endParaRPr kumimoji="1" lang="en-US" altLang="ja-JP" sz="4000">
            <a:solidFill>
              <a:schemeClr val="bg1">
                <a:lumMod val="95000"/>
              </a:schemeClr>
            </a:solidFill>
            <a:latin typeface="BIZ UDP明朝 Medium" panose="02020500000000000000" pitchFamily="18" charset="-128"/>
            <a:ea typeface="BIZ UDP明朝 Medium" panose="020205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3B69C-2EFB-49EC-B7B8-5FB3221C2077}">
  <sheetPr>
    <tabColor rgb="FFFFFF00"/>
    <pageSetUpPr fitToPage="1"/>
  </sheetPr>
  <dimension ref="A1:T49"/>
  <sheetViews>
    <sheetView showGridLines="0" tabSelected="1" view="pageBreakPreview" zoomScale="44" zoomScaleNormal="48" zoomScaleSheetLayoutView="48" workbookViewId="0">
      <selection activeCell="O30" sqref="O30"/>
    </sheetView>
  </sheetViews>
  <sheetFormatPr defaultColWidth="8.58203125" defaultRowHeight="13" x14ac:dyDescent="0.55000000000000004"/>
  <cols>
    <col min="1" max="1" width="10.58203125" style="1" customWidth="1"/>
    <col min="2" max="5" width="16.75" style="1" customWidth="1"/>
    <col min="6" max="13" width="15.08203125" style="5" customWidth="1"/>
    <col min="14" max="14" width="16.75" style="5" customWidth="1"/>
    <col min="15" max="15" width="15.08203125" style="5" customWidth="1"/>
    <col min="16" max="18" width="7.08203125" style="1" customWidth="1"/>
    <col min="19" max="19" width="9.75" style="1" customWidth="1"/>
    <col min="20" max="16384" width="8.58203125" style="1"/>
  </cols>
  <sheetData>
    <row r="1" spans="1:19" ht="41.5" customHeight="1" x14ac:dyDescent="0.55000000000000004">
      <c r="A1" s="188" t="s">
        <v>37</v>
      </c>
      <c r="B1" s="188"/>
      <c r="C1" s="188"/>
      <c r="D1" s="188"/>
      <c r="E1" s="188"/>
      <c r="F1" s="188"/>
      <c r="G1" s="188"/>
      <c r="H1" s="188"/>
      <c r="I1" s="188"/>
      <c r="J1" s="188"/>
      <c r="K1" s="188"/>
      <c r="L1" s="188"/>
      <c r="M1" s="188"/>
      <c r="N1" s="188"/>
      <c r="O1" s="188"/>
      <c r="P1" s="188"/>
      <c r="Q1" s="188"/>
      <c r="R1" s="188"/>
      <c r="S1" s="188"/>
    </row>
    <row r="2" spans="1:19" ht="59.15" customHeight="1" x14ac:dyDescent="0.55000000000000004">
      <c r="A2" s="189" t="s">
        <v>39</v>
      </c>
      <c r="B2" s="189"/>
      <c r="C2" s="189"/>
      <c r="D2" s="189"/>
      <c r="E2" s="189"/>
      <c r="F2" s="189"/>
      <c r="G2" s="189"/>
      <c r="H2" s="189"/>
      <c r="I2" s="189"/>
      <c r="J2" s="189"/>
      <c r="K2" s="189"/>
      <c r="L2" s="189"/>
      <c r="M2" s="189"/>
      <c r="N2" s="189"/>
      <c r="O2" s="189"/>
      <c r="P2" s="189"/>
      <c r="Q2" s="189"/>
      <c r="R2" s="189"/>
      <c r="S2" s="189"/>
    </row>
    <row r="3" spans="1:19" s="4" customFormat="1" ht="44.5" customHeight="1" x14ac:dyDescent="0.55000000000000004">
      <c r="A3" s="154" t="s">
        <v>19</v>
      </c>
      <c r="B3" s="154"/>
      <c r="C3" s="155" t="s">
        <v>47</v>
      </c>
      <c r="D3" s="155"/>
      <c r="E3" s="155"/>
      <c r="F3" s="155"/>
      <c r="G3" s="13"/>
      <c r="H3" s="30" t="s">
        <v>35</v>
      </c>
      <c r="I3" s="158" t="s">
        <v>93</v>
      </c>
      <c r="J3" s="158"/>
      <c r="K3" s="158"/>
      <c r="L3" s="56"/>
      <c r="N3" s="31" t="s">
        <v>36</v>
      </c>
      <c r="O3" s="156" t="s">
        <v>92</v>
      </c>
      <c r="P3" s="157"/>
      <c r="Q3" s="157"/>
      <c r="R3" s="157"/>
    </row>
    <row r="4" spans="1:19" ht="29.5" customHeight="1" x14ac:dyDescent="0.55000000000000004">
      <c r="A4" s="10" t="s">
        <v>20</v>
      </c>
      <c r="C4" s="53" t="s">
        <v>40</v>
      </c>
    </row>
    <row r="5" spans="1:19" ht="23.15" customHeight="1" x14ac:dyDescent="0.55000000000000004">
      <c r="A5" s="4"/>
      <c r="C5" s="29"/>
    </row>
    <row r="6" spans="1:19" ht="21.65" customHeight="1" x14ac:dyDescent="0.55000000000000004">
      <c r="A6" s="10" t="s">
        <v>88</v>
      </c>
      <c r="C6" s="29"/>
    </row>
    <row r="7" spans="1:19" s="4" customFormat="1" ht="48" customHeight="1" x14ac:dyDescent="0.55000000000000004">
      <c r="A7" s="15" t="s">
        <v>17</v>
      </c>
      <c r="B7" s="150"/>
      <c r="C7" s="151"/>
      <c r="D7" s="151"/>
      <c r="E7" s="151"/>
      <c r="F7" s="15" t="s">
        <v>26</v>
      </c>
      <c r="G7" s="150"/>
      <c r="H7" s="151"/>
      <c r="I7" s="151"/>
      <c r="J7" s="151"/>
      <c r="K7" s="151"/>
      <c r="L7" s="152"/>
      <c r="M7" s="15" t="s">
        <v>18</v>
      </c>
      <c r="N7" s="153"/>
      <c r="O7" s="153"/>
      <c r="P7" s="153"/>
      <c r="Q7" s="153"/>
      <c r="R7" s="153"/>
      <c r="S7" s="153"/>
    </row>
    <row r="8" spans="1:19" s="5" customFormat="1" ht="18" customHeight="1" x14ac:dyDescent="0.55000000000000004">
      <c r="A8" s="19"/>
      <c r="B8" s="20"/>
      <c r="C8" s="20"/>
      <c r="D8" s="20"/>
      <c r="E8" s="20"/>
      <c r="F8" s="172" t="s">
        <v>9</v>
      </c>
      <c r="G8" s="173"/>
      <c r="H8" s="173"/>
      <c r="I8" s="174"/>
      <c r="J8" s="159" t="s">
        <v>0</v>
      </c>
      <c r="K8" s="159"/>
      <c r="L8" s="159"/>
      <c r="M8" s="159"/>
      <c r="N8" s="21" t="s">
        <v>1</v>
      </c>
      <c r="O8" s="21" t="s">
        <v>10</v>
      </c>
      <c r="P8" s="161" t="s">
        <v>23</v>
      </c>
      <c r="Q8" s="162"/>
      <c r="R8" s="162"/>
      <c r="S8" s="163"/>
    </row>
    <row r="9" spans="1:19" ht="39" customHeight="1" x14ac:dyDescent="0.55000000000000004">
      <c r="A9" s="22"/>
      <c r="B9" s="170" t="s">
        <v>27</v>
      </c>
      <c r="C9" s="170"/>
      <c r="D9" s="170"/>
      <c r="E9" s="170"/>
      <c r="F9" s="17" t="s">
        <v>2</v>
      </c>
      <c r="G9" s="17" t="s">
        <v>3</v>
      </c>
      <c r="H9" s="23" t="s">
        <v>16</v>
      </c>
      <c r="I9" s="23" t="s">
        <v>84</v>
      </c>
      <c r="J9" s="17" t="s">
        <v>4</v>
      </c>
      <c r="K9" s="17" t="s">
        <v>5</v>
      </c>
      <c r="L9" s="23" t="s">
        <v>16</v>
      </c>
      <c r="M9" s="23" t="s">
        <v>90</v>
      </c>
      <c r="N9" s="17" t="s">
        <v>123</v>
      </c>
      <c r="O9" s="24" t="s">
        <v>113</v>
      </c>
      <c r="P9" s="164"/>
      <c r="Q9" s="165"/>
      <c r="R9" s="165"/>
      <c r="S9" s="166"/>
    </row>
    <row r="10" spans="1:19" s="32" customFormat="1" ht="25.5" customHeight="1" x14ac:dyDescent="0.55000000000000004">
      <c r="A10" s="28" t="s">
        <v>25</v>
      </c>
      <c r="B10" s="160" t="s">
        <v>24</v>
      </c>
      <c r="C10" s="160"/>
      <c r="D10" s="160" t="s">
        <v>15</v>
      </c>
      <c r="E10" s="160"/>
      <c r="F10" s="28" t="s">
        <v>116</v>
      </c>
      <c r="G10" s="28" t="s">
        <v>117</v>
      </c>
      <c r="H10" s="28" t="s">
        <v>51</v>
      </c>
      <c r="I10" s="28" t="s">
        <v>89</v>
      </c>
      <c r="J10" s="28" t="s">
        <v>85</v>
      </c>
      <c r="K10" s="74" t="s">
        <v>86</v>
      </c>
      <c r="L10" s="74" t="s">
        <v>87</v>
      </c>
      <c r="M10" s="28" t="s">
        <v>91</v>
      </c>
      <c r="N10" s="28" t="s">
        <v>115</v>
      </c>
      <c r="O10" s="28" t="s">
        <v>50</v>
      </c>
      <c r="P10" s="167"/>
      <c r="Q10" s="168"/>
      <c r="R10" s="168"/>
      <c r="S10" s="169"/>
    </row>
    <row r="11" spans="1:19" s="5" customFormat="1" ht="32.15" customHeight="1" x14ac:dyDescent="0.55000000000000004">
      <c r="A11" s="16" t="s">
        <v>7</v>
      </c>
      <c r="B11" s="33" t="s">
        <v>11</v>
      </c>
      <c r="C11" s="44" t="s">
        <v>12</v>
      </c>
      <c r="D11" s="33" t="s">
        <v>13</v>
      </c>
      <c r="E11" s="44" t="s">
        <v>14</v>
      </c>
      <c r="F11" s="45">
        <v>1</v>
      </c>
      <c r="G11" s="17"/>
      <c r="H11" s="17"/>
      <c r="I11" s="17"/>
      <c r="J11" s="45">
        <v>1</v>
      </c>
      <c r="K11" s="17"/>
      <c r="L11" s="17"/>
      <c r="M11" s="17"/>
      <c r="N11" s="45">
        <v>1</v>
      </c>
      <c r="O11" s="45">
        <v>1</v>
      </c>
      <c r="P11" s="171">
        <f>(F11*10000)+(G11*8000)+(H11*5000)+(J11*18000)+(K11*18000)+(M11*12000)+(N11*3000)+(O11*1000)+(I11*0)+(L11*12000)</f>
        <v>32000</v>
      </c>
      <c r="Q11" s="171"/>
      <c r="R11" s="171"/>
      <c r="S11" s="16" t="s">
        <v>8</v>
      </c>
    </row>
    <row r="12" spans="1:19" s="5" customFormat="1" ht="32.15" customHeight="1" x14ac:dyDescent="0.55000000000000004">
      <c r="A12" s="17">
        <v>1</v>
      </c>
      <c r="B12" s="25"/>
      <c r="C12" s="26"/>
      <c r="D12" s="25"/>
      <c r="E12" s="26"/>
      <c r="F12" s="27"/>
      <c r="G12" s="27"/>
      <c r="H12" s="27"/>
      <c r="I12" s="27"/>
      <c r="J12" s="27"/>
      <c r="K12" s="27"/>
      <c r="L12" s="27"/>
      <c r="M12" s="27"/>
      <c r="N12" s="27"/>
      <c r="O12" s="27"/>
      <c r="P12" s="171">
        <f>(F12*10000)+(G12*8000)+(H12*5000)+(J12*18000)+(K12*18000)+(M12*12000)+(N12*3000)+(O12*1000)+(I12*0)+(L12*12000)</f>
        <v>0</v>
      </c>
      <c r="Q12" s="171"/>
      <c r="R12" s="171"/>
      <c r="S12" s="17" t="s">
        <v>8</v>
      </c>
    </row>
    <row r="13" spans="1:19" s="5" customFormat="1" ht="32.15" customHeight="1" x14ac:dyDescent="0.55000000000000004">
      <c r="A13" s="17">
        <v>2</v>
      </c>
      <c r="B13" s="25"/>
      <c r="C13" s="26"/>
      <c r="D13" s="25"/>
      <c r="E13" s="26"/>
      <c r="F13" s="75"/>
      <c r="G13" s="75"/>
      <c r="H13" s="75"/>
      <c r="I13" s="27"/>
      <c r="J13" s="27"/>
      <c r="K13" s="27"/>
      <c r="L13" s="27"/>
      <c r="M13" s="27"/>
      <c r="N13" s="27"/>
      <c r="O13" s="27"/>
      <c r="P13" s="171">
        <f t="shared" ref="P13:P31" si="0">(F13*10000)+(G13*8000)+(H13*5000)+(J13*18000)+(K13*18000)+(M13*12000)+(N13*3000)+(O13*1000)+(I13*0)+(L13*12000)</f>
        <v>0</v>
      </c>
      <c r="Q13" s="171"/>
      <c r="R13" s="171"/>
      <c r="S13" s="17" t="s">
        <v>8</v>
      </c>
    </row>
    <row r="14" spans="1:19" s="5" customFormat="1" ht="32.15" customHeight="1" x14ac:dyDescent="0.55000000000000004">
      <c r="A14" s="17">
        <v>3</v>
      </c>
      <c r="B14" s="25"/>
      <c r="C14" s="26"/>
      <c r="D14" s="25"/>
      <c r="E14" s="26"/>
      <c r="F14" s="27"/>
      <c r="G14" s="76"/>
      <c r="H14" s="27"/>
      <c r="I14" s="27"/>
      <c r="J14" s="27"/>
      <c r="K14" s="27"/>
      <c r="L14" s="27"/>
      <c r="M14" s="27"/>
      <c r="N14" s="27"/>
      <c r="O14" s="27"/>
      <c r="P14" s="171">
        <f t="shared" si="0"/>
        <v>0</v>
      </c>
      <c r="Q14" s="171"/>
      <c r="R14" s="171"/>
      <c r="S14" s="17" t="s">
        <v>8</v>
      </c>
    </row>
    <row r="15" spans="1:19" s="5" customFormat="1" ht="32.15" customHeight="1" x14ac:dyDescent="0.55000000000000004">
      <c r="A15" s="17">
        <v>4</v>
      </c>
      <c r="B15" s="25"/>
      <c r="C15" s="26"/>
      <c r="D15" s="25"/>
      <c r="E15" s="26"/>
      <c r="F15" s="27"/>
      <c r="G15" s="27"/>
      <c r="H15" s="27"/>
      <c r="I15" s="27"/>
      <c r="J15" s="27"/>
      <c r="K15" s="27"/>
      <c r="L15" s="27"/>
      <c r="M15" s="27"/>
      <c r="N15" s="27"/>
      <c r="O15" s="27"/>
      <c r="P15" s="171">
        <f t="shared" si="0"/>
        <v>0</v>
      </c>
      <c r="Q15" s="171"/>
      <c r="R15" s="171"/>
      <c r="S15" s="17" t="s">
        <v>8</v>
      </c>
    </row>
    <row r="16" spans="1:19" s="5" customFormat="1" ht="32.15" customHeight="1" x14ac:dyDescent="0.55000000000000004">
      <c r="A16" s="17">
        <v>5</v>
      </c>
      <c r="B16" s="25"/>
      <c r="C16" s="26"/>
      <c r="D16" s="25"/>
      <c r="E16" s="26"/>
      <c r="F16" s="27"/>
      <c r="G16" s="27"/>
      <c r="H16" s="27"/>
      <c r="I16" s="27"/>
      <c r="J16" s="27"/>
      <c r="K16" s="27"/>
      <c r="L16" s="27"/>
      <c r="M16" s="27"/>
      <c r="N16" s="27"/>
      <c r="O16" s="27"/>
      <c r="P16" s="171">
        <f t="shared" si="0"/>
        <v>0</v>
      </c>
      <c r="Q16" s="171"/>
      <c r="R16" s="171"/>
      <c r="S16" s="17" t="s">
        <v>8</v>
      </c>
    </row>
    <row r="17" spans="1:20" s="5" customFormat="1" ht="32.15" customHeight="1" x14ac:dyDescent="0.55000000000000004">
      <c r="A17" s="17">
        <v>6</v>
      </c>
      <c r="B17" s="25"/>
      <c r="C17" s="26"/>
      <c r="D17" s="25"/>
      <c r="E17" s="26"/>
      <c r="F17" s="27"/>
      <c r="G17" s="27"/>
      <c r="H17" s="27"/>
      <c r="I17" s="27"/>
      <c r="J17" s="27"/>
      <c r="K17" s="27"/>
      <c r="L17" s="27"/>
      <c r="M17" s="27"/>
      <c r="N17" s="27"/>
      <c r="O17" s="27"/>
      <c r="P17" s="171">
        <f t="shared" si="0"/>
        <v>0</v>
      </c>
      <c r="Q17" s="171"/>
      <c r="R17" s="171"/>
      <c r="S17" s="17" t="s">
        <v>8</v>
      </c>
    </row>
    <row r="18" spans="1:20" s="5" customFormat="1" ht="32.15" customHeight="1" x14ac:dyDescent="0.55000000000000004">
      <c r="A18" s="17">
        <v>7</v>
      </c>
      <c r="B18" s="25"/>
      <c r="C18" s="26"/>
      <c r="D18" s="25"/>
      <c r="E18" s="26"/>
      <c r="F18" s="27"/>
      <c r="G18" s="27"/>
      <c r="H18" s="27"/>
      <c r="I18" s="27"/>
      <c r="J18" s="27"/>
      <c r="K18" s="27"/>
      <c r="L18" s="27"/>
      <c r="M18" s="27"/>
      <c r="N18" s="27"/>
      <c r="O18" s="27"/>
      <c r="P18" s="171">
        <f t="shared" si="0"/>
        <v>0</v>
      </c>
      <c r="Q18" s="171"/>
      <c r="R18" s="171"/>
      <c r="S18" s="17" t="s">
        <v>8</v>
      </c>
    </row>
    <row r="19" spans="1:20" s="5" customFormat="1" ht="32.15" customHeight="1" x14ac:dyDescent="0.55000000000000004">
      <c r="A19" s="17">
        <v>8</v>
      </c>
      <c r="B19" s="25"/>
      <c r="C19" s="26"/>
      <c r="D19" s="25"/>
      <c r="E19" s="26"/>
      <c r="F19" s="27"/>
      <c r="G19" s="27"/>
      <c r="H19" s="27"/>
      <c r="I19" s="27"/>
      <c r="J19" s="27"/>
      <c r="K19" s="27"/>
      <c r="L19" s="27"/>
      <c r="M19" s="27"/>
      <c r="N19" s="27"/>
      <c r="O19" s="27"/>
      <c r="P19" s="171">
        <f t="shared" si="0"/>
        <v>0</v>
      </c>
      <c r="Q19" s="171"/>
      <c r="R19" s="171"/>
      <c r="S19" s="17" t="s">
        <v>8</v>
      </c>
    </row>
    <row r="20" spans="1:20" s="5" customFormat="1" ht="32.15" customHeight="1" x14ac:dyDescent="0.55000000000000004">
      <c r="A20" s="17">
        <v>9</v>
      </c>
      <c r="B20" s="25"/>
      <c r="C20" s="26"/>
      <c r="D20" s="25"/>
      <c r="E20" s="26"/>
      <c r="F20" s="27"/>
      <c r="G20" s="27"/>
      <c r="H20" s="27"/>
      <c r="I20" s="27"/>
      <c r="J20" s="27"/>
      <c r="K20" s="27"/>
      <c r="L20" s="27"/>
      <c r="M20" s="27"/>
      <c r="N20" s="27"/>
      <c r="O20" s="27"/>
      <c r="P20" s="171">
        <f t="shared" si="0"/>
        <v>0</v>
      </c>
      <c r="Q20" s="171"/>
      <c r="R20" s="171"/>
      <c r="S20" s="17" t="s">
        <v>8</v>
      </c>
    </row>
    <row r="21" spans="1:20" s="5" customFormat="1" ht="32.15" customHeight="1" x14ac:dyDescent="0.55000000000000004">
      <c r="A21" s="17">
        <v>10</v>
      </c>
      <c r="B21" s="25"/>
      <c r="C21" s="26"/>
      <c r="D21" s="25"/>
      <c r="E21" s="26"/>
      <c r="F21" s="27"/>
      <c r="G21" s="27"/>
      <c r="H21" s="27"/>
      <c r="I21" s="27"/>
      <c r="J21" s="27"/>
      <c r="K21" s="27"/>
      <c r="L21" s="27"/>
      <c r="M21" s="27"/>
      <c r="N21" s="27"/>
      <c r="O21" s="27"/>
      <c r="P21" s="171">
        <f t="shared" si="0"/>
        <v>0</v>
      </c>
      <c r="Q21" s="171"/>
      <c r="R21" s="171"/>
      <c r="S21" s="17" t="s">
        <v>8</v>
      </c>
    </row>
    <row r="22" spans="1:20" s="5" customFormat="1" ht="32.15" customHeight="1" x14ac:dyDescent="0.55000000000000004">
      <c r="A22" s="17">
        <v>11</v>
      </c>
      <c r="B22" s="25"/>
      <c r="C22" s="26"/>
      <c r="D22" s="25"/>
      <c r="E22" s="26"/>
      <c r="F22" s="27"/>
      <c r="G22" s="27"/>
      <c r="H22" s="27"/>
      <c r="I22" s="27"/>
      <c r="J22" s="27"/>
      <c r="K22" s="27"/>
      <c r="L22" s="27"/>
      <c r="M22" s="27"/>
      <c r="N22" s="27"/>
      <c r="O22" s="27"/>
      <c r="P22" s="171">
        <f t="shared" si="0"/>
        <v>0</v>
      </c>
      <c r="Q22" s="171"/>
      <c r="R22" s="171"/>
      <c r="S22" s="17" t="s">
        <v>8</v>
      </c>
    </row>
    <row r="23" spans="1:20" s="5" customFormat="1" ht="32.15" customHeight="1" x14ac:dyDescent="0.55000000000000004">
      <c r="A23" s="17">
        <v>12</v>
      </c>
      <c r="B23" s="25"/>
      <c r="C23" s="26"/>
      <c r="D23" s="25"/>
      <c r="E23" s="26"/>
      <c r="F23" s="27"/>
      <c r="G23" s="27"/>
      <c r="H23" s="27"/>
      <c r="I23" s="27"/>
      <c r="J23" s="27"/>
      <c r="K23" s="27"/>
      <c r="L23" s="27"/>
      <c r="M23" s="27"/>
      <c r="N23" s="27"/>
      <c r="O23" s="27"/>
      <c r="P23" s="171">
        <f t="shared" si="0"/>
        <v>0</v>
      </c>
      <c r="Q23" s="171"/>
      <c r="R23" s="171"/>
      <c r="S23" s="17" t="s">
        <v>8</v>
      </c>
    </row>
    <row r="24" spans="1:20" s="5" customFormat="1" ht="32.15" customHeight="1" x14ac:dyDescent="0.55000000000000004">
      <c r="A24" s="17">
        <v>13</v>
      </c>
      <c r="B24" s="25"/>
      <c r="C24" s="26"/>
      <c r="D24" s="25"/>
      <c r="E24" s="26"/>
      <c r="F24" s="27"/>
      <c r="G24" s="27"/>
      <c r="H24" s="27"/>
      <c r="I24" s="27"/>
      <c r="J24" s="27"/>
      <c r="K24" s="27"/>
      <c r="L24" s="27"/>
      <c r="M24" s="27"/>
      <c r="N24" s="27"/>
      <c r="O24" s="27"/>
      <c r="P24" s="171">
        <f t="shared" si="0"/>
        <v>0</v>
      </c>
      <c r="Q24" s="171"/>
      <c r="R24" s="171"/>
      <c r="S24" s="17" t="s">
        <v>8</v>
      </c>
    </row>
    <row r="25" spans="1:20" s="5" customFormat="1" ht="32.15" customHeight="1" x14ac:dyDescent="0.55000000000000004">
      <c r="A25" s="17">
        <v>14</v>
      </c>
      <c r="B25" s="25"/>
      <c r="C25" s="26"/>
      <c r="D25" s="25"/>
      <c r="E25" s="26"/>
      <c r="F25" s="27"/>
      <c r="G25" s="27"/>
      <c r="H25" s="27"/>
      <c r="I25" s="27"/>
      <c r="J25" s="27"/>
      <c r="K25" s="27"/>
      <c r="L25" s="27"/>
      <c r="M25" s="27"/>
      <c r="N25" s="27"/>
      <c r="O25" s="27"/>
      <c r="P25" s="171">
        <f t="shared" si="0"/>
        <v>0</v>
      </c>
      <c r="Q25" s="171"/>
      <c r="R25" s="171"/>
      <c r="S25" s="17" t="s">
        <v>8</v>
      </c>
    </row>
    <row r="26" spans="1:20" s="5" customFormat="1" ht="32.15" customHeight="1" x14ac:dyDescent="0.55000000000000004">
      <c r="A26" s="17">
        <v>15</v>
      </c>
      <c r="B26" s="25"/>
      <c r="C26" s="26"/>
      <c r="D26" s="25"/>
      <c r="E26" s="26"/>
      <c r="F26" s="27"/>
      <c r="G26" s="27"/>
      <c r="H26" s="27"/>
      <c r="I26" s="27"/>
      <c r="J26" s="27"/>
      <c r="K26" s="27"/>
      <c r="L26" s="27"/>
      <c r="M26" s="27"/>
      <c r="N26" s="27"/>
      <c r="O26" s="27"/>
      <c r="P26" s="171">
        <f t="shared" si="0"/>
        <v>0</v>
      </c>
      <c r="Q26" s="171"/>
      <c r="R26" s="171"/>
      <c r="S26" s="17" t="s">
        <v>8</v>
      </c>
    </row>
    <row r="27" spans="1:20" s="5" customFormat="1" ht="32.15" customHeight="1" x14ac:dyDescent="0.55000000000000004">
      <c r="A27" s="17">
        <v>16</v>
      </c>
      <c r="B27" s="25"/>
      <c r="C27" s="26"/>
      <c r="D27" s="25"/>
      <c r="E27" s="26"/>
      <c r="F27" s="27"/>
      <c r="G27" s="27"/>
      <c r="H27" s="27"/>
      <c r="I27" s="27"/>
      <c r="J27" s="27"/>
      <c r="K27" s="27"/>
      <c r="L27" s="27"/>
      <c r="M27" s="27"/>
      <c r="N27" s="27"/>
      <c r="O27" s="27"/>
      <c r="P27" s="171">
        <f t="shared" si="0"/>
        <v>0</v>
      </c>
      <c r="Q27" s="171"/>
      <c r="R27" s="171"/>
      <c r="S27" s="17" t="s">
        <v>8</v>
      </c>
    </row>
    <row r="28" spans="1:20" s="5" customFormat="1" ht="32.15" customHeight="1" x14ac:dyDescent="0.55000000000000004">
      <c r="A28" s="17">
        <v>17</v>
      </c>
      <c r="B28" s="25"/>
      <c r="C28" s="26"/>
      <c r="D28" s="25"/>
      <c r="E28" s="26"/>
      <c r="F28" s="27"/>
      <c r="G28" s="27"/>
      <c r="H28" s="27"/>
      <c r="I28" s="27"/>
      <c r="J28" s="27"/>
      <c r="K28" s="27"/>
      <c r="L28" s="27"/>
      <c r="M28" s="27"/>
      <c r="N28" s="27"/>
      <c r="O28" s="27"/>
      <c r="P28" s="171">
        <f t="shared" si="0"/>
        <v>0</v>
      </c>
      <c r="Q28" s="171"/>
      <c r="R28" s="171"/>
      <c r="S28" s="17" t="s">
        <v>8</v>
      </c>
    </row>
    <row r="29" spans="1:20" s="5" customFormat="1" ht="32.15" customHeight="1" x14ac:dyDescent="0.55000000000000004">
      <c r="A29" s="17">
        <v>18</v>
      </c>
      <c r="B29" s="25"/>
      <c r="C29" s="26"/>
      <c r="D29" s="25"/>
      <c r="E29" s="26"/>
      <c r="F29" s="27"/>
      <c r="G29" s="27"/>
      <c r="H29" s="27"/>
      <c r="I29" s="27"/>
      <c r="J29" s="27"/>
      <c r="K29" s="27"/>
      <c r="L29" s="27"/>
      <c r="M29" s="27"/>
      <c r="N29" s="27"/>
      <c r="O29" s="27"/>
      <c r="P29" s="171">
        <f t="shared" si="0"/>
        <v>0</v>
      </c>
      <c r="Q29" s="171"/>
      <c r="R29" s="171"/>
      <c r="S29" s="17" t="s">
        <v>8</v>
      </c>
    </row>
    <row r="30" spans="1:20" s="5" customFormat="1" ht="32.15" customHeight="1" x14ac:dyDescent="0.55000000000000004">
      <c r="A30" s="17">
        <v>19</v>
      </c>
      <c r="B30" s="25"/>
      <c r="C30" s="26"/>
      <c r="D30" s="25"/>
      <c r="E30" s="26"/>
      <c r="F30" s="27"/>
      <c r="G30" s="27"/>
      <c r="H30" s="27"/>
      <c r="I30" s="27"/>
      <c r="J30" s="27"/>
      <c r="K30" s="27"/>
      <c r="L30" s="27"/>
      <c r="M30" s="27"/>
      <c r="N30" s="27"/>
      <c r="O30" s="27"/>
      <c r="P30" s="171">
        <f t="shared" si="0"/>
        <v>0</v>
      </c>
      <c r="Q30" s="171"/>
      <c r="R30" s="171"/>
      <c r="S30" s="17" t="s">
        <v>8</v>
      </c>
    </row>
    <row r="31" spans="1:20" s="5" customFormat="1" ht="32.15" customHeight="1" x14ac:dyDescent="0.55000000000000004">
      <c r="A31" s="17">
        <v>20</v>
      </c>
      <c r="B31" s="25"/>
      <c r="C31" s="26"/>
      <c r="D31" s="25"/>
      <c r="E31" s="26"/>
      <c r="F31" s="27"/>
      <c r="G31" s="27"/>
      <c r="H31" s="27"/>
      <c r="I31" s="27"/>
      <c r="J31" s="27"/>
      <c r="K31" s="27"/>
      <c r="L31" s="27"/>
      <c r="M31" s="27"/>
      <c r="N31" s="27"/>
      <c r="O31" s="27"/>
      <c r="P31" s="171">
        <f t="shared" si="0"/>
        <v>0</v>
      </c>
      <c r="Q31" s="171"/>
      <c r="R31" s="171"/>
      <c r="S31" s="17" t="s">
        <v>8</v>
      </c>
    </row>
    <row r="32" spans="1:20" s="5" customFormat="1" ht="25.5" customHeight="1" x14ac:dyDescent="0.55000000000000004">
      <c r="A32" s="11"/>
      <c r="B32" s="6"/>
      <c r="C32" s="6"/>
      <c r="D32" s="6"/>
      <c r="E32" s="6"/>
      <c r="F32" s="40">
        <f>SUM(F12:F31)</f>
        <v>0</v>
      </c>
      <c r="G32" s="40">
        <f t="shared" ref="G32:O32" si="1">SUM(G12:G31)</f>
        <v>0</v>
      </c>
      <c r="H32" s="40">
        <f t="shared" si="1"/>
        <v>0</v>
      </c>
      <c r="I32" s="40">
        <f t="shared" ref="I32" si="2">SUM(I12:I31)</f>
        <v>0</v>
      </c>
      <c r="J32" s="40">
        <f t="shared" si="1"/>
        <v>0</v>
      </c>
      <c r="K32" s="40">
        <f t="shared" si="1"/>
        <v>0</v>
      </c>
      <c r="L32" s="40">
        <f t="shared" ref="L32" si="3">SUM(L12:L31)</f>
        <v>0</v>
      </c>
      <c r="M32" s="40">
        <f t="shared" si="1"/>
        <v>0</v>
      </c>
      <c r="N32" s="40">
        <f t="shared" si="1"/>
        <v>0</v>
      </c>
      <c r="O32" s="41">
        <f t="shared" si="1"/>
        <v>0</v>
      </c>
      <c r="P32" s="176" t="s">
        <v>23</v>
      </c>
      <c r="Q32" s="177"/>
      <c r="R32" s="177"/>
      <c r="S32" s="178"/>
      <c r="T32" s="18"/>
    </row>
    <row r="33" spans="1:19" s="5" customFormat="1" ht="25.5" customHeight="1" x14ac:dyDescent="0.55000000000000004">
      <c r="A33" s="11"/>
      <c r="B33" s="6"/>
      <c r="C33" s="6"/>
      <c r="D33" s="6"/>
      <c r="E33" s="6"/>
      <c r="F33" s="42" t="s">
        <v>22</v>
      </c>
      <c r="G33" s="42" t="s">
        <v>22</v>
      </c>
      <c r="H33" s="42" t="s">
        <v>22</v>
      </c>
      <c r="I33" s="42" t="s">
        <v>22</v>
      </c>
      <c r="J33" s="42" t="s">
        <v>22</v>
      </c>
      <c r="K33" s="42" t="s">
        <v>22</v>
      </c>
      <c r="L33" s="42" t="s">
        <v>22</v>
      </c>
      <c r="M33" s="42" t="s">
        <v>22</v>
      </c>
      <c r="N33" s="42" t="s">
        <v>22</v>
      </c>
      <c r="O33" s="43" t="s">
        <v>22</v>
      </c>
      <c r="P33" s="179"/>
      <c r="Q33" s="180"/>
      <c r="R33" s="180"/>
      <c r="S33" s="181"/>
    </row>
    <row r="34" spans="1:19" s="5" customFormat="1" ht="25.5" customHeight="1" x14ac:dyDescent="0.55000000000000004">
      <c r="A34" s="11"/>
      <c r="B34" s="6"/>
      <c r="C34" s="6"/>
      <c r="D34" s="6"/>
      <c r="E34" s="6"/>
      <c r="F34" s="46">
        <f>F32*10000</f>
        <v>0</v>
      </c>
      <c r="G34" s="46">
        <f>G32*8000</f>
        <v>0</v>
      </c>
      <c r="H34" s="46">
        <f>H32*5000</f>
        <v>0</v>
      </c>
      <c r="I34" s="46">
        <f>I32*0</f>
        <v>0</v>
      </c>
      <c r="J34" s="46">
        <f>J32*18000</f>
        <v>0</v>
      </c>
      <c r="K34" s="46">
        <f>K32*18000</f>
        <v>0</v>
      </c>
      <c r="L34" s="46">
        <f>L32*12000</f>
        <v>0</v>
      </c>
      <c r="M34" s="46">
        <f>M32*12000</f>
        <v>0</v>
      </c>
      <c r="N34" s="46">
        <f>N32*3000</f>
        <v>0</v>
      </c>
      <c r="O34" s="47">
        <f>O32*1000</f>
        <v>0</v>
      </c>
      <c r="P34" s="182">
        <f>SUM(F34:O34)</f>
        <v>0</v>
      </c>
      <c r="Q34" s="183"/>
      <c r="R34" s="183"/>
      <c r="S34" s="184"/>
    </row>
    <row r="35" spans="1:19" s="5" customFormat="1" ht="25.5" customHeight="1" x14ac:dyDescent="0.55000000000000004">
      <c r="A35" s="12"/>
      <c r="B35" s="7"/>
      <c r="C35" s="7"/>
      <c r="D35" s="7"/>
      <c r="E35" s="7"/>
      <c r="F35" s="42" t="s">
        <v>8</v>
      </c>
      <c r="G35" s="42" t="s">
        <v>8</v>
      </c>
      <c r="H35" s="42" t="s">
        <v>8</v>
      </c>
      <c r="I35" s="42" t="s">
        <v>8</v>
      </c>
      <c r="J35" s="42" t="s">
        <v>8</v>
      </c>
      <c r="K35" s="42" t="s">
        <v>8</v>
      </c>
      <c r="L35" s="42" t="s">
        <v>8</v>
      </c>
      <c r="M35" s="42" t="s">
        <v>8</v>
      </c>
      <c r="N35" s="42" t="s">
        <v>8</v>
      </c>
      <c r="O35" s="43" t="s">
        <v>8</v>
      </c>
      <c r="P35" s="185"/>
      <c r="Q35" s="186"/>
      <c r="R35" s="186"/>
      <c r="S35" s="187"/>
    </row>
    <row r="36" spans="1:19" hidden="1" x14ac:dyDescent="0.55000000000000004">
      <c r="A36" s="2"/>
      <c r="B36" s="2"/>
      <c r="C36" s="2"/>
      <c r="D36" s="2"/>
      <c r="E36" s="2"/>
      <c r="F36" s="8"/>
      <c r="G36" s="8"/>
      <c r="H36" s="8"/>
      <c r="I36" s="8"/>
      <c r="J36" s="8"/>
      <c r="K36" s="8"/>
      <c r="L36" s="8"/>
      <c r="M36" s="8"/>
      <c r="N36" s="8"/>
      <c r="O36" s="8"/>
      <c r="P36" s="2"/>
      <c r="Q36" s="2"/>
      <c r="R36" s="2"/>
      <c r="S36" s="2"/>
    </row>
    <row r="37" spans="1:19" ht="51.65" customHeight="1" x14ac:dyDescent="0.55000000000000004">
      <c r="A37" s="49" t="s">
        <v>124</v>
      </c>
      <c r="B37" s="3"/>
      <c r="C37" s="3"/>
      <c r="D37" s="3"/>
      <c r="E37" s="3"/>
    </row>
    <row r="38" spans="1:19" ht="20.5" customHeight="1" x14ac:dyDescent="0.55000000000000004">
      <c r="A38" s="3"/>
      <c r="B38" s="3"/>
      <c r="C38" s="3"/>
      <c r="D38" s="3"/>
      <c r="E38" s="3"/>
    </row>
    <row r="39" spans="1:19" s="10" customFormat="1" ht="29.5" customHeight="1" x14ac:dyDescent="0.55000000000000004">
      <c r="A39" s="72" t="s">
        <v>95</v>
      </c>
      <c r="F39" s="9"/>
      <c r="G39" s="9"/>
      <c r="H39" s="9"/>
      <c r="I39" s="9"/>
      <c r="J39" s="9"/>
      <c r="K39" s="9"/>
      <c r="L39" s="9"/>
      <c r="M39" s="50"/>
      <c r="N39" s="50"/>
      <c r="O39" s="14"/>
    </row>
    <row r="40" spans="1:19" s="10" customFormat="1" ht="29.5" customHeight="1" x14ac:dyDescent="0.55000000000000004">
      <c r="A40" s="49" t="s">
        <v>94</v>
      </c>
      <c r="F40" s="9"/>
      <c r="G40" s="9"/>
      <c r="H40" s="9"/>
      <c r="I40" s="9"/>
      <c r="J40" s="9"/>
      <c r="K40" s="9"/>
      <c r="L40" s="9"/>
      <c r="M40" s="50"/>
      <c r="N40" s="50"/>
      <c r="O40" s="14"/>
    </row>
    <row r="41" spans="1:19" s="10" customFormat="1" ht="59.5" customHeight="1" x14ac:dyDescent="0.55000000000000004">
      <c r="A41" s="175" t="s">
        <v>96</v>
      </c>
      <c r="B41" s="175"/>
      <c r="C41" s="149" t="s">
        <v>97</v>
      </c>
      <c r="D41" s="149"/>
      <c r="E41" s="149"/>
      <c r="F41" s="9"/>
      <c r="G41" s="9"/>
      <c r="H41" s="9"/>
      <c r="I41" s="9"/>
      <c r="J41" s="9"/>
      <c r="K41" s="9"/>
      <c r="L41" s="9"/>
      <c r="M41" s="50"/>
      <c r="N41" s="50"/>
      <c r="O41" s="14"/>
    </row>
    <row r="42" spans="1:19" s="10" customFormat="1" ht="29.5" customHeight="1" x14ac:dyDescent="0.55000000000000004">
      <c r="A42" s="10" t="s">
        <v>98</v>
      </c>
      <c r="F42" s="9"/>
      <c r="G42" s="9"/>
      <c r="H42" s="9"/>
      <c r="I42" s="9"/>
      <c r="J42" s="9"/>
      <c r="K42" s="9"/>
      <c r="L42" s="9"/>
      <c r="M42" s="50" t="s">
        <v>29</v>
      </c>
      <c r="N42" s="49"/>
      <c r="O42" s="49"/>
      <c r="P42" s="49"/>
      <c r="Q42" s="49"/>
      <c r="R42" s="49"/>
    </row>
    <row r="43" spans="1:19" s="10" customFormat="1" ht="29.5" customHeight="1" x14ac:dyDescent="0.55000000000000004">
      <c r="A43" s="49" t="s">
        <v>111</v>
      </c>
      <c r="F43" s="9"/>
      <c r="G43" s="9"/>
      <c r="H43" s="9"/>
      <c r="I43" s="9"/>
      <c r="J43" s="9"/>
      <c r="K43" s="9"/>
      <c r="L43" s="9"/>
      <c r="M43" s="89" t="s">
        <v>122</v>
      </c>
      <c r="N43" s="49"/>
      <c r="O43" s="49"/>
      <c r="P43" s="49"/>
      <c r="Q43" s="49"/>
      <c r="R43" s="49"/>
    </row>
    <row r="44" spans="1:19" s="10" customFormat="1" ht="29.5" customHeight="1" x14ac:dyDescent="0.55000000000000004">
      <c r="A44" s="10" t="s">
        <v>99</v>
      </c>
      <c r="F44" s="9"/>
      <c r="G44" s="9"/>
      <c r="H44" s="9"/>
      <c r="I44" s="9"/>
      <c r="J44" s="9"/>
      <c r="K44" s="9"/>
      <c r="L44" s="9"/>
      <c r="M44" s="49" t="s">
        <v>30</v>
      </c>
      <c r="N44" s="49"/>
      <c r="O44" s="49"/>
      <c r="P44" s="49"/>
      <c r="Q44" s="49"/>
      <c r="R44" s="49"/>
    </row>
    <row r="45" spans="1:19" s="10" customFormat="1" ht="29.5" customHeight="1" x14ac:dyDescent="0.55000000000000004">
      <c r="B45" s="10" t="s">
        <v>28</v>
      </c>
      <c r="C45" s="49" t="s">
        <v>79</v>
      </c>
      <c r="D45" s="49" t="s">
        <v>80</v>
      </c>
      <c r="E45" s="49" t="s">
        <v>119</v>
      </c>
      <c r="F45" s="49" t="s">
        <v>81</v>
      </c>
      <c r="G45" s="9"/>
      <c r="H45" s="9"/>
      <c r="I45" s="9"/>
      <c r="J45" s="9"/>
      <c r="K45" s="9"/>
      <c r="L45" s="9"/>
      <c r="M45" s="49" t="s">
        <v>46</v>
      </c>
      <c r="N45" s="49"/>
      <c r="O45" s="49"/>
      <c r="P45" s="49"/>
      <c r="Q45" s="49"/>
      <c r="R45" s="49"/>
    </row>
    <row r="46" spans="1:19" s="10" customFormat="1" ht="29.5" customHeight="1" x14ac:dyDescent="0.55000000000000004">
      <c r="B46" s="10" t="s">
        <v>21</v>
      </c>
      <c r="C46" s="49" t="s">
        <v>82</v>
      </c>
      <c r="E46" s="49" t="s">
        <v>120</v>
      </c>
      <c r="F46" s="9"/>
      <c r="G46" s="9"/>
      <c r="H46" s="9"/>
      <c r="I46" s="9"/>
      <c r="J46" s="9"/>
      <c r="K46" s="9"/>
      <c r="L46" s="9"/>
      <c r="M46" s="49" t="s">
        <v>31</v>
      </c>
      <c r="N46" s="49" t="s">
        <v>32</v>
      </c>
      <c r="O46" s="49"/>
      <c r="P46" s="49"/>
      <c r="Q46" s="49"/>
      <c r="R46" s="49"/>
    </row>
    <row r="47" spans="1:19" s="10" customFormat="1" ht="29.5" customHeight="1" x14ac:dyDescent="0.55000000000000004">
      <c r="A47" s="10" t="s">
        <v>100</v>
      </c>
      <c r="F47" s="9"/>
      <c r="G47" s="9"/>
      <c r="H47" s="9"/>
      <c r="I47" s="9"/>
      <c r="J47" s="9"/>
      <c r="K47" s="9"/>
      <c r="L47" s="9"/>
      <c r="M47" s="49" t="s">
        <v>33</v>
      </c>
      <c r="N47" s="49" t="s">
        <v>34</v>
      </c>
      <c r="O47" s="49"/>
      <c r="P47" s="49"/>
      <c r="Q47" s="49"/>
      <c r="R47" s="49"/>
    </row>
    <row r="48" spans="1:19" ht="18" x14ac:dyDescent="0.55000000000000004">
      <c r="N48"/>
      <c r="O48"/>
    </row>
    <row r="49" spans="14:15" ht="18" x14ac:dyDescent="0.55000000000000004">
      <c r="N49"/>
      <c r="O49"/>
    </row>
  </sheetData>
  <sheetProtection algorithmName="SHA-512" hashValue="+ycZozWDhaUcJ7+nUkEYqK3sxprE5WPJJYjLTnb/2L2Ex1AbpG6xI4mnvnkWgJwlzpYumy/Bmy7tSALxJkOr+A==" saltValue="oJVReSyCL29wKYC97J5dQA==" spinCount="100000" sheet="1" objects="1" scenarios="1"/>
  <mergeCells count="40">
    <mergeCell ref="A41:B41"/>
    <mergeCell ref="P31:R31"/>
    <mergeCell ref="P32:S33"/>
    <mergeCell ref="P34:S35"/>
    <mergeCell ref="A1:S1"/>
    <mergeCell ref="A2:S2"/>
    <mergeCell ref="P21:R21"/>
    <mergeCell ref="P22:R22"/>
    <mergeCell ref="P23:R23"/>
    <mergeCell ref="P18:R18"/>
    <mergeCell ref="P19:R19"/>
    <mergeCell ref="P20:R20"/>
    <mergeCell ref="P15:R15"/>
    <mergeCell ref="P16:R16"/>
    <mergeCell ref="P17:R17"/>
    <mergeCell ref="P12:R12"/>
    <mergeCell ref="P11:R11"/>
    <mergeCell ref="B10:C10"/>
    <mergeCell ref="P30:R30"/>
    <mergeCell ref="P25:R25"/>
    <mergeCell ref="P26:R26"/>
    <mergeCell ref="P27:R27"/>
    <mergeCell ref="P28:R28"/>
    <mergeCell ref="P29:R29"/>
    <mergeCell ref="C41:E41"/>
    <mergeCell ref="G7:L7"/>
    <mergeCell ref="B7:E7"/>
    <mergeCell ref="N7:S7"/>
    <mergeCell ref="A3:B3"/>
    <mergeCell ref="C3:F3"/>
    <mergeCell ref="O3:R3"/>
    <mergeCell ref="I3:K3"/>
    <mergeCell ref="J8:M8"/>
    <mergeCell ref="D10:E10"/>
    <mergeCell ref="P8:S10"/>
    <mergeCell ref="B9:E9"/>
    <mergeCell ref="P24:R24"/>
    <mergeCell ref="F8:I8"/>
    <mergeCell ref="P13:R13"/>
    <mergeCell ref="P14:R14"/>
  </mergeCells>
  <phoneticPr fontId="20"/>
  <printOptions horizontalCentered="1" verticalCentered="1"/>
  <pageMargins left="0.70866141732283472" right="0.70866141732283472" top="0.74803149606299213" bottom="0.74803149606299213" header="0.31496062992125984" footer="0.31496062992125984"/>
  <pageSetup paperSize="12"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93755-AD6B-4BD0-8B81-E127A4854C48}">
  <sheetPr>
    <tabColor rgb="FF0070C0"/>
  </sheetPr>
  <dimension ref="A1:R78"/>
  <sheetViews>
    <sheetView showGridLines="0" view="pageBreakPreview" zoomScale="53" zoomScaleNormal="48" zoomScaleSheetLayoutView="48" workbookViewId="0">
      <selection activeCell="B18" sqref="B18 E18:N18"/>
    </sheetView>
  </sheetViews>
  <sheetFormatPr defaultColWidth="8.58203125" defaultRowHeight="13" x14ac:dyDescent="0.55000000000000004"/>
  <cols>
    <col min="1" max="2" width="10.58203125" style="1" customWidth="1"/>
    <col min="3" max="4" width="20.08203125" style="1" customWidth="1"/>
    <col min="5" max="14" width="13.83203125" style="5" customWidth="1"/>
    <col min="15" max="17" width="8.58203125" style="1"/>
    <col min="18" max="18" width="11.83203125" style="1" customWidth="1"/>
    <col min="19" max="16384" width="8.58203125" style="1"/>
  </cols>
  <sheetData>
    <row r="1" spans="1:18" ht="41.5" customHeight="1" x14ac:dyDescent="0.55000000000000004">
      <c r="A1" s="192" t="s">
        <v>37</v>
      </c>
      <c r="B1" s="192"/>
      <c r="C1" s="192"/>
      <c r="D1" s="192"/>
      <c r="E1" s="192"/>
      <c r="F1" s="192"/>
      <c r="G1" s="192"/>
      <c r="H1" s="192"/>
      <c r="I1" s="192"/>
      <c r="J1" s="192"/>
      <c r="K1" s="192"/>
      <c r="L1" s="192"/>
      <c r="M1" s="192"/>
      <c r="N1" s="192"/>
    </row>
    <row r="2" spans="1:18" ht="41.5" customHeight="1" x14ac:dyDescent="0.55000000000000004">
      <c r="A2" s="189" t="s">
        <v>41</v>
      </c>
      <c r="B2" s="189"/>
      <c r="C2" s="189"/>
      <c r="D2" s="189"/>
      <c r="E2" s="189"/>
      <c r="F2" s="189"/>
      <c r="G2" s="189"/>
      <c r="H2" s="189"/>
      <c r="I2" s="189"/>
      <c r="J2" s="189"/>
      <c r="K2" s="189"/>
      <c r="L2" s="189"/>
      <c r="M2" s="189"/>
      <c r="N2" s="189"/>
    </row>
    <row r="3" spans="1:18" s="4" customFormat="1" ht="43" customHeight="1" x14ac:dyDescent="0.55000000000000004">
      <c r="A3" s="154" t="s">
        <v>19</v>
      </c>
      <c r="B3" s="154"/>
      <c r="C3" s="154"/>
      <c r="D3" s="197" t="s">
        <v>47</v>
      </c>
      <c r="E3" s="197"/>
      <c r="F3" s="197"/>
      <c r="G3" s="30"/>
      <c r="H3" s="32"/>
      <c r="I3" s="77"/>
      <c r="J3" s="32"/>
      <c r="K3" s="85" t="s">
        <v>36</v>
      </c>
      <c r="L3" s="194" t="s">
        <v>92</v>
      </c>
      <c r="M3" s="195"/>
      <c r="N3" s="195"/>
    </row>
    <row r="4" spans="1:18" ht="29.5" customHeight="1" x14ac:dyDescent="0.55000000000000004">
      <c r="A4" s="49" t="s">
        <v>42</v>
      </c>
      <c r="B4" s="4"/>
      <c r="C4" s="54" t="s">
        <v>38</v>
      </c>
      <c r="D4" s="29"/>
    </row>
    <row r="5" spans="1:18" ht="13.5" customHeight="1" x14ac:dyDescent="0.55000000000000004">
      <c r="A5" s="4"/>
      <c r="B5" s="4"/>
      <c r="D5" s="29"/>
    </row>
    <row r="6" spans="1:18" s="4" customFormat="1" ht="48" customHeight="1" x14ac:dyDescent="0.55000000000000004">
      <c r="A6" s="15" t="s">
        <v>17</v>
      </c>
      <c r="B6" s="150"/>
      <c r="C6" s="151"/>
      <c r="D6" s="152"/>
      <c r="E6" s="32"/>
      <c r="F6" s="193"/>
      <c r="G6" s="193"/>
      <c r="H6" s="193"/>
      <c r="I6" s="193"/>
      <c r="J6" s="32"/>
      <c r="K6" s="193"/>
      <c r="L6" s="193"/>
      <c r="M6" s="193"/>
      <c r="N6" s="193"/>
    </row>
    <row r="7" spans="1:18" s="5" customFormat="1" ht="18" customHeight="1" x14ac:dyDescent="0.55000000000000004">
      <c r="A7" s="190" t="s">
        <v>25</v>
      </c>
      <c r="B7" s="190" t="s">
        <v>48</v>
      </c>
      <c r="C7" s="198" t="s">
        <v>43</v>
      </c>
      <c r="D7" s="199"/>
      <c r="E7" s="172" t="s">
        <v>9</v>
      </c>
      <c r="F7" s="173"/>
      <c r="G7" s="173"/>
      <c r="H7" s="174"/>
      <c r="I7" s="159" t="s">
        <v>0</v>
      </c>
      <c r="J7" s="159"/>
      <c r="K7" s="159"/>
      <c r="L7" s="159"/>
      <c r="M7" s="21" t="s">
        <v>1</v>
      </c>
      <c r="N7" s="21" t="s">
        <v>10</v>
      </c>
      <c r="O7" s="162"/>
      <c r="P7" s="163"/>
    </row>
    <row r="8" spans="1:18" ht="45" customHeight="1" x14ac:dyDescent="0.55000000000000004">
      <c r="A8" s="196"/>
      <c r="B8" s="191"/>
      <c r="C8" s="200"/>
      <c r="D8" s="201"/>
      <c r="E8" s="17" t="s">
        <v>114</v>
      </c>
      <c r="F8" s="17" t="s">
        <v>3</v>
      </c>
      <c r="G8" s="23" t="s">
        <v>16</v>
      </c>
      <c r="H8" s="23" t="s">
        <v>84</v>
      </c>
      <c r="I8" s="17" t="s">
        <v>4</v>
      </c>
      <c r="J8" s="17" t="s">
        <v>5</v>
      </c>
      <c r="K8" s="23" t="s">
        <v>16</v>
      </c>
      <c r="L8" s="23" t="s">
        <v>90</v>
      </c>
      <c r="M8" s="17" t="s">
        <v>6</v>
      </c>
      <c r="N8" s="24" t="s">
        <v>110</v>
      </c>
      <c r="O8" s="165"/>
      <c r="P8" s="166"/>
    </row>
    <row r="9" spans="1:18" s="4" customFormat="1" ht="19" customHeight="1" x14ac:dyDescent="0.55000000000000004">
      <c r="A9" s="191"/>
      <c r="B9" s="28" t="s">
        <v>49</v>
      </c>
      <c r="C9" s="160" t="s">
        <v>24</v>
      </c>
      <c r="D9" s="160"/>
      <c r="E9" s="28" t="s">
        <v>116</v>
      </c>
      <c r="F9" s="28" t="s">
        <v>117</v>
      </c>
      <c r="G9" s="28" t="s">
        <v>51</v>
      </c>
      <c r="H9" s="28" t="s">
        <v>89</v>
      </c>
      <c r="I9" s="28" t="s">
        <v>85</v>
      </c>
      <c r="J9" s="74" t="s">
        <v>86</v>
      </c>
      <c r="K9" s="74" t="s">
        <v>87</v>
      </c>
      <c r="L9" s="28" t="s">
        <v>91</v>
      </c>
      <c r="M9" s="28" t="s">
        <v>118</v>
      </c>
      <c r="N9" s="28" t="s">
        <v>50</v>
      </c>
      <c r="O9" s="168"/>
      <c r="P9" s="169"/>
    </row>
    <row r="10" spans="1:18" s="5" customFormat="1" ht="32.15" customHeight="1" x14ac:dyDescent="0.55000000000000004">
      <c r="A10" s="16" t="s">
        <v>7</v>
      </c>
      <c r="B10" s="35" t="s">
        <v>45</v>
      </c>
      <c r="C10" s="36" t="s">
        <v>11</v>
      </c>
      <c r="D10" s="37" t="s">
        <v>12</v>
      </c>
      <c r="E10" s="38">
        <v>1</v>
      </c>
      <c r="F10" s="39"/>
      <c r="G10" s="39"/>
      <c r="H10" s="38"/>
      <c r="I10" s="39">
        <v>1</v>
      </c>
      <c r="J10" s="39"/>
      <c r="K10" s="38"/>
      <c r="L10" s="38"/>
      <c r="M10" s="78">
        <v>1</v>
      </c>
      <c r="N10" s="78">
        <v>1</v>
      </c>
      <c r="O10" s="171">
        <f>IF(B10="取消",-1,1) *(E10*10000+F10*8000+G10*5000+H10*0+I10*18000+J10*18000+K10*12000+L10*12000+M10*3000+N10*1000)</f>
        <v>-32000</v>
      </c>
      <c r="P10" s="171"/>
      <c r="Q10" s="171"/>
      <c r="R10" s="16" t="s">
        <v>8</v>
      </c>
    </row>
    <row r="11" spans="1:18" s="5" customFormat="1" ht="32.15" customHeight="1" x14ac:dyDescent="0.55000000000000004">
      <c r="A11" s="17">
        <v>1</v>
      </c>
      <c r="B11" s="34"/>
      <c r="C11" s="25"/>
      <c r="D11" s="26"/>
      <c r="E11" s="27"/>
      <c r="F11" s="27"/>
      <c r="G11" s="27"/>
      <c r="H11" s="27"/>
      <c r="I11" s="27"/>
      <c r="J11" s="27"/>
      <c r="K11" s="27"/>
      <c r="L11" s="27"/>
      <c r="M11" s="86"/>
      <c r="N11" s="86"/>
      <c r="O11" s="171">
        <f>IF(B11="取消",-1,1) *(E11*10000+F11*8000+G11*5000+H11*0+I11*18000+J11*18000+K11*12000+L11*12000+M11*3000+N11*1000)</f>
        <v>0</v>
      </c>
      <c r="P11" s="171"/>
      <c r="Q11" s="171"/>
      <c r="R11" s="17" t="s">
        <v>8</v>
      </c>
    </row>
    <row r="12" spans="1:18" s="5" customFormat="1" ht="32.15" customHeight="1" x14ac:dyDescent="0.55000000000000004">
      <c r="A12" s="17">
        <v>2</v>
      </c>
      <c r="B12" s="34"/>
      <c r="C12" s="25"/>
      <c r="D12" s="26"/>
      <c r="E12" s="27"/>
      <c r="F12" s="27"/>
      <c r="G12" s="27"/>
      <c r="H12" s="27"/>
      <c r="I12" s="27"/>
      <c r="J12" s="27"/>
      <c r="K12" s="27"/>
      <c r="L12" s="27"/>
      <c r="M12" s="86"/>
      <c r="N12" s="86"/>
      <c r="O12" s="171">
        <f t="shared" ref="O12:O30" si="0">IF(B12="取消",-1,1) *(E12*10000+F12*8000+G12*5000+H12*0+I12*18000+J12*18000+K12*12000+L12*12000+M12*3000+N12*1000)</f>
        <v>0</v>
      </c>
      <c r="P12" s="171"/>
      <c r="Q12" s="171"/>
      <c r="R12" s="17" t="s">
        <v>8</v>
      </c>
    </row>
    <row r="13" spans="1:18" s="5" customFormat="1" ht="32.15" customHeight="1" x14ac:dyDescent="0.55000000000000004">
      <c r="A13" s="17">
        <v>3</v>
      </c>
      <c r="B13" s="34"/>
      <c r="C13" s="25"/>
      <c r="D13" s="26"/>
      <c r="E13" s="27"/>
      <c r="F13" s="27"/>
      <c r="G13" s="27"/>
      <c r="H13" s="27"/>
      <c r="I13" s="27"/>
      <c r="J13" s="27"/>
      <c r="K13" s="27"/>
      <c r="L13" s="27"/>
      <c r="M13" s="86"/>
      <c r="N13" s="86"/>
      <c r="O13" s="171">
        <f t="shared" si="0"/>
        <v>0</v>
      </c>
      <c r="P13" s="171"/>
      <c r="Q13" s="171"/>
      <c r="R13" s="17" t="s">
        <v>8</v>
      </c>
    </row>
    <row r="14" spans="1:18" s="5" customFormat="1" ht="32.15" customHeight="1" x14ac:dyDescent="0.55000000000000004">
      <c r="A14" s="17">
        <v>4</v>
      </c>
      <c r="B14" s="34"/>
      <c r="C14" s="25"/>
      <c r="D14" s="26"/>
      <c r="E14" s="27"/>
      <c r="F14" s="27"/>
      <c r="G14" s="27"/>
      <c r="H14" s="27"/>
      <c r="I14" s="27"/>
      <c r="J14" s="27"/>
      <c r="K14" s="27"/>
      <c r="L14" s="27"/>
      <c r="M14" s="86"/>
      <c r="N14" s="86"/>
      <c r="O14" s="171">
        <f t="shared" si="0"/>
        <v>0</v>
      </c>
      <c r="P14" s="171"/>
      <c r="Q14" s="171"/>
      <c r="R14" s="17" t="s">
        <v>8</v>
      </c>
    </row>
    <row r="15" spans="1:18" s="5" customFormat="1" ht="32.15" customHeight="1" x14ac:dyDescent="0.55000000000000004">
      <c r="A15" s="17">
        <v>5</v>
      </c>
      <c r="B15" s="34"/>
      <c r="C15" s="25"/>
      <c r="D15" s="26"/>
      <c r="E15" s="27"/>
      <c r="F15" s="27"/>
      <c r="G15" s="27"/>
      <c r="H15" s="27"/>
      <c r="I15" s="27"/>
      <c r="J15" s="27"/>
      <c r="K15" s="27"/>
      <c r="L15" s="27"/>
      <c r="M15" s="86"/>
      <c r="N15" s="86"/>
      <c r="O15" s="171">
        <f t="shared" si="0"/>
        <v>0</v>
      </c>
      <c r="P15" s="171"/>
      <c r="Q15" s="171"/>
      <c r="R15" s="17" t="s">
        <v>8</v>
      </c>
    </row>
    <row r="16" spans="1:18" s="5" customFormat="1" ht="32.15" customHeight="1" x14ac:dyDescent="0.55000000000000004">
      <c r="A16" s="17">
        <v>6</v>
      </c>
      <c r="B16" s="34"/>
      <c r="C16" s="25"/>
      <c r="D16" s="26"/>
      <c r="E16" s="27"/>
      <c r="F16" s="27"/>
      <c r="G16" s="27"/>
      <c r="H16" s="27"/>
      <c r="I16" s="27"/>
      <c r="J16" s="27"/>
      <c r="K16" s="27"/>
      <c r="L16" s="27"/>
      <c r="M16" s="86"/>
      <c r="N16" s="86"/>
      <c r="O16" s="171">
        <f t="shared" si="0"/>
        <v>0</v>
      </c>
      <c r="P16" s="171"/>
      <c r="Q16" s="171"/>
      <c r="R16" s="17" t="s">
        <v>8</v>
      </c>
    </row>
    <row r="17" spans="1:18" s="5" customFormat="1" ht="32.15" customHeight="1" x14ac:dyDescent="0.55000000000000004">
      <c r="A17" s="17">
        <v>7</v>
      </c>
      <c r="B17" s="34"/>
      <c r="C17" s="25"/>
      <c r="D17" s="26"/>
      <c r="E17" s="27"/>
      <c r="F17" s="27"/>
      <c r="G17" s="27"/>
      <c r="H17" s="27"/>
      <c r="I17" s="27"/>
      <c r="J17" s="27"/>
      <c r="K17" s="27"/>
      <c r="L17" s="27"/>
      <c r="M17" s="86"/>
      <c r="N17" s="86"/>
      <c r="O17" s="171">
        <f t="shared" si="0"/>
        <v>0</v>
      </c>
      <c r="P17" s="171"/>
      <c r="Q17" s="171"/>
      <c r="R17" s="17" t="s">
        <v>8</v>
      </c>
    </row>
    <row r="18" spans="1:18" s="5" customFormat="1" ht="32.15" customHeight="1" x14ac:dyDescent="0.55000000000000004">
      <c r="A18" s="17">
        <v>8</v>
      </c>
      <c r="B18" s="34"/>
      <c r="C18" s="25"/>
      <c r="D18" s="26"/>
      <c r="E18" s="27"/>
      <c r="F18" s="27"/>
      <c r="G18" s="27"/>
      <c r="H18" s="27"/>
      <c r="I18" s="27"/>
      <c r="J18" s="27"/>
      <c r="K18" s="27"/>
      <c r="L18" s="27"/>
      <c r="M18" s="86"/>
      <c r="N18" s="86"/>
      <c r="O18" s="171">
        <f t="shared" si="0"/>
        <v>0</v>
      </c>
      <c r="P18" s="171"/>
      <c r="Q18" s="171"/>
      <c r="R18" s="17" t="s">
        <v>8</v>
      </c>
    </row>
    <row r="19" spans="1:18" s="5" customFormat="1" ht="32.15" customHeight="1" x14ac:dyDescent="0.55000000000000004">
      <c r="A19" s="17">
        <v>9</v>
      </c>
      <c r="B19" s="34"/>
      <c r="C19" s="25"/>
      <c r="D19" s="26"/>
      <c r="E19" s="27"/>
      <c r="F19" s="27"/>
      <c r="G19" s="27"/>
      <c r="H19" s="27"/>
      <c r="I19" s="27"/>
      <c r="J19" s="27"/>
      <c r="K19" s="27"/>
      <c r="L19" s="27"/>
      <c r="M19" s="86"/>
      <c r="N19" s="86"/>
      <c r="O19" s="171">
        <f t="shared" si="0"/>
        <v>0</v>
      </c>
      <c r="P19" s="171"/>
      <c r="Q19" s="171"/>
      <c r="R19" s="17" t="s">
        <v>8</v>
      </c>
    </row>
    <row r="20" spans="1:18" s="5" customFormat="1" ht="32.15" customHeight="1" x14ac:dyDescent="0.55000000000000004">
      <c r="A20" s="17">
        <v>10</v>
      </c>
      <c r="B20" s="34"/>
      <c r="C20" s="25"/>
      <c r="D20" s="26"/>
      <c r="E20" s="27"/>
      <c r="F20" s="27"/>
      <c r="G20" s="27"/>
      <c r="H20" s="27"/>
      <c r="I20" s="27"/>
      <c r="J20" s="27"/>
      <c r="K20" s="27"/>
      <c r="L20" s="27"/>
      <c r="M20" s="86"/>
      <c r="N20" s="86"/>
      <c r="O20" s="171">
        <f t="shared" si="0"/>
        <v>0</v>
      </c>
      <c r="P20" s="171"/>
      <c r="Q20" s="171"/>
      <c r="R20" s="17" t="s">
        <v>8</v>
      </c>
    </row>
    <row r="21" spans="1:18" s="5" customFormat="1" ht="32.15" customHeight="1" x14ac:dyDescent="0.55000000000000004">
      <c r="A21" s="17">
        <v>11</v>
      </c>
      <c r="B21" s="34"/>
      <c r="C21" s="25"/>
      <c r="D21" s="26"/>
      <c r="E21" s="27"/>
      <c r="F21" s="27"/>
      <c r="G21" s="27"/>
      <c r="H21" s="27"/>
      <c r="I21" s="27"/>
      <c r="J21" s="27"/>
      <c r="K21" s="27"/>
      <c r="L21" s="27"/>
      <c r="M21" s="86"/>
      <c r="N21" s="86"/>
      <c r="O21" s="171">
        <f t="shared" si="0"/>
        <v>0</v>
      </c>
      <c r="P21" s="171"/>
      <c r="Q21" s="171"/>
      <c r="R21" s="17" t="s">
        <v>8</v>
      </c>
    </row>
    <row r="22" spans="1:18" s="5" customFormat="1" ht="32.15" customHeight="1" x14ac:dyDescent="0.55000000000000004">
      <c r="A22" s="17">
        <v>12</v>
      </c>
      <c r="B22" s="34"/>
      <c r="C22" s="25"/>
      <c r="D22" s="26"/>
      <c r="E22" s="27"/>
      <c r="F22" s="27"/>
      <c r="G22" s="27"/>
      <c r="H22" s="27"/>
      <c r="I22" s="27"/>
      <c r="J22" s="27"/>
      <c r="K22" s="27"/>
      <c r="L22" s="27"/>
      <c r="M22" s="86"/>
      <c r="N22" s="86"/>
      <c r="O22" s="171">
        <f t="shared" si="0"/>
        <v>0</v>
      </c>
      <c r="P22" s="171"/>
      <c r="Q22" s="171"/>
      <c r="R22" s="17" t="s">
        <v>8</v>
      </c>
    </row>
    <row r="23" spans="1:18" s="5" customFormat="1" ht="32.15" customHeight="1" x14ac:dyDescent="0.55000000000000004">
      <c r="A23" s="17">
        <v>13</v>
      </c>
      <c r="B23" s="34"/>
      <c r="C23" s="25"/>
      <c r="D23" s="26"/>
      <c r="E23" s="27"/>
      <c r="F23" s="27"/>
      <c r="G23" s="27"/>
      <c r="H23" s="27"/>
      <c r="I23" s="27"/>
      <c r="J23" s="27"/>
      <c r="K23" s="27"/>
      <c r="L23" s="27"/>
      <c r="M23" s="86"/>
      <c r="N23" s="86"/>
      <c r="O23" s="171">
        <f t="shared" si="0"/>
        <v>0</v>
      </c>
      <c r="P23" s="171"/>
      <c r="Q23" s="171"/>
      <c r="R23" s="17" t="s">
        <v>8</v>
      </c>
    </row>
    <row r="24" spans="1:18" s="5" customFormat="1" ht="32.15" customHeight="1" x14ac:dyDescent="0.55000000000000004">
      <c r="A24" s="17">
        <v>14</v>
      </c>
      <c r="B24" s="34"/>
      <c r="C24" s="25"/>
      <c r="D24" s="26"/>
      <c r="E24" s="27"/>
      <c r="F24" s="27"/>
      <c r="G24" s="27"/>
      <c r="H24" s="27"/>
      <c r="I24" s="27"/>
      <c r="J24" s="27"/>
      <c r="K24" s="27"/>
      <c r="L24" s="27"/>
      <c r="M24" s="86"/>
      <c r="N24" s="86"/>
      <c r="O24" s="171">
        <f t="shared" si="0"/>
        <v>0</v>
      </c>
      <c r="P24" s="171"/>
      <c r="Q24" s="171"/>
      <c r="R24" s="17" t="s">
        <v>8</v>
      </c>
    </row>
    <row r="25" spans="1:18" s="5" customFormat="1" ht="32.15" customHeight="1" x14ac:dyDescent="0.55000000000000004">
      <c r="A25" s="17">
        <v>15</v>
      </c>
      <c r="B25" s="34"/>
      <c r="C25" s="25"/>
      <c r="D25" s="26"/>
      <c r="E25" s="27"/>
      <c r="F25" s="27"/>
      <c r="G25" s="27"/>
      <c r="H25" s="27"/>
      <c r="I25" s="27"/>
      <c r="J25" s="27"/>
      <c r="K25" s="27"/>
      <c r="L25" s="27"/>
      <c r="M25" s="86"/>
      <c r="N25" s="86"/>
      <c r="O25" s="171">
        <f t="shared" si="0"/>
        <v>0</v>
      </c>
      <c r="P25" s="171"/>
      <c r="Q25" s="171"/>
      <c r="R25" s="17" t="s">
        <v>8</v>
      </c>
    </row>
    <row r="26" spans="1:18" s="5" customFormat="1" ht="32.15" customHeight="1" x14ac:dyDescent="0.55000000000000004">
      <c r="A26" s="17">
        <v>16</v>
      </c>
      <c r="B26" s="34"/>
      <c r="C26" s="25"/>
      <c r="D26" s="26"/>
      <c r="E26" s="27"/>
      <c r="F26" s="27"/>
      <c r="G26" s="27"/>
      <c r="H26" s="27"/>
      <c r="I26" s="27"/>
      <c r="J26" s="27"/>
      <c r="K26" s="27"/>
      <c r="L26" s="27"/>
      <c r="M26" s="86"/>
      <c r="N26" s="86"/>
      <c r="O26" s="171">
        <f t="shared" si="0"/>
        <v>0</v>
      </c>
      <c r="P26" s="171"/>
      <c r="Q26" s="171"/>
      <c r="R26" s="17" t="s">
        <v>8</v>
      </c>
    </row>
    <row r="27" spans="1:18" s="5" customFormat="1" ht="32.15" customHeight="1" x14ac:dyDescent="0.55000000000000004">
      <c r="A27" s="17">
        <v>17</v>
      </c>
      <c r="B27" s="34"/>
      <c r="C27" s="25"/>
      <c r="D27" s="26"/>
      <c r="E27" s="27"/>
      <c r="F27" s="27"/>
      <c r="G27" s="27"/>
      <c r="H27" s="27"/>
      <c r="I27" s="27"/>
      <c r="J27" s="27"/>
      <c r="K27" s="27"/>
      <c r="L27" s="27"/>
      <c r="M27" s="86"/>
      <c r="N27" s="86"/>
      <c r="O27" s="171">
        <f t="shared" si="0"/>
        <v>0</v>
      </c>
      <c r="P27" s="171"/>
      <c r="Q27" s="171"/>
      <c r="R27" s="17" t="s">
        <v>8</v>
      </c>
    </row>
    <row r="28" spans="1:18" s="5" customFormat="1" ht="32.15" customHeight="1" x14ac:dyDescent="0.55000000000000004">
      <c r="A28" s="17">
        <v>18</v>
      </c>
      <c r="B28" s="34"/>
      <c r="C28" s="25"/>
      <c r="D28" s="26"/>
      <c r="E28" s="27"/>
      <c r="F28" s="27"/>
      <c r="G28" s="27"/>
      <c r="H28" s="27"/>
      <c r="I28" s="27"/>
      <c r="J28" s="27"/>
      <c r="K28" s="27"/>
      <c r="L28" s="27"/>
      <c r="M28" s="86"/>
      <c r="N28" s="86"/>
      <c r="O28" s="171">
        <f t="shared" si="0"/>
        <v>0</v>
      </c>
      <c r="P28" s="171"/>
      <c r="Q28" s="171"/>
      <c r="R28" s="17" t="s">
        <v>8</v>
      </c>
    </row>
    <row r="29" spans="1:18" s="5" customFormat="1" ht="32.15" customHeight="1" x14ac:dyDescent="0.55000000000000004">
      <c r="A29" s="17">
        <v>19</v>
      </c>
      <c r="B29" s="34"/>
      <c r="C29" s="25"/>
      <c r="D29" s="26"/>
      <c r="E29" s="27"/>
      <c r="F29" s="27"/>
      <c r="G29" s="27"/>
      <c r="H29" s="27"/>
      <c r="I29" s="27"/>
      <c r="J29" s="27"/>
      <c r="K29" s="27"/>
      <c r="L29" s="27"/>
      <c r="M29" s="86"/>
      <c r="N29" s="86"/>
      <c r="O29" s="171">
        <f t="shared" si="0"/>
        <v>0</v>
      </c>
      <c r="P29" s="171"/>
      <c r="Q29" s="171"/>
      <c r="R29" s="17" t="s">
        <v>8</v>
      </c>
    </row>
    <row r="30" spans="1:18" s="5" customFormat="1" ht="32.15" customHeight="1" x14ac:dyDescent="0.55000000000000004">
      <c r="A30" s="17">
        <v>20</v>
      </c>
      <c r="B30" s="34"/>
      <c r="C30" s="25"/>
      <c r="D30" s="26"/>
      <c r="E30" s="27"/>
      <c r="F30" s="27"/>
      <c r="G30" s="27"/>
      <c r="H30" s="27"/>
      <c r="I30" s="27"/>
      <c r="J30" s="27"/>
      <c r="K30" s="27"/>
      <c r="L30" s="27"/>
      <c r="M30" s="86"/>
      <c r="N30" s="86"/>
      <c r="O30" s="171">
        <f t="shared" si="0"/>
        <v>0</v>
      </c>
      <c r="P30" s="171"/>
      <c r="Q30" s="171"/>
      <c r="R30" s="17" t="s">
        <v>8</v>
      </c>
    </row>
    <row r="31" spans="1:18" s="5" customFormat="1" ht="25.5" customHeight="1" x14ac:dyDescent="0.55000000000000004">
      <c r="A31" s="11"/>
      <c r="B31" s="6"/>
      <c r="C31" s="6"/>
      <c r="D31" s="6"/>
      <c r="E31" s="40">
        <f>SUM(E11:E30)</f>
        <v>0</v>
      </c>
      <c r="F31" s="40">
        <f t="shared" ref="F31:L31" si="1">SUM(F11:F30)</f>
        <v>0</v>
      </c>
      <c r="G31" s="40">
        <f t="shared" si="1"/>
        <v>0</v>
      </c>
      <c r="H31" s="40">
        <f t="shared" si="1"/>
        <v>0</v>
      </c>
      <c r="I31" s="40">
        <f t="shared" si="1"/>
        <v>0</v>
      </c>
      <c r="J31" s="40">
        <f t="shared" si="1"/>
        <v>0</v>
      </c>
      <c r="K31" s="40">
        <f t="shared" si="1"/>
        <v>0</v>
      </c>
      <c r="L31" s="41">
        <f t="shared" si="1"/>
        <v>0</v>
      </c>
      <c r="M31" s="41">
        <f>SUM(M11:M30)</f>
        <v>0</v>
      </c>
      <c r="N31" s="41">
        <f>SUM(N11:N30)</f>
        <v>0</v>
      </c>
      <c r="O31" s="202" t="s">
        <v>23</v>
      </c>
      <c r="P31" s="202"/>
      <c r="Q31" s="202"/>
      <c r="R31" s="203"/>
    </row>
    <row r="32" spans="1:18" s="5" customFormat="1" ht="25.5" customHeight="1" x14ac:dyDescent="0.55000000000000004">
      <c r="A32" s="11"/>
      <c r="B32" s="6"/>
      <c r="C32" s="6"/>
      <c r="D32" s="6"/>
      <c r="E32" s="42" t="s">
        <v>22</v>
      </c>
      <c r="F32" s="42" t="s">
        <v>22</v>
      </c>
      <c r="G32" s="42" t="s">
        <v>22</v>
      </c>
      <c r="H32" s="42" t="s">
        <v>22</v>
      </c>
      <c r="I32" s="42" t="s">
        <v>22</v>
      </c>
      <c r="J32" s="42" t="s">
        <v>22</v>
      </c>
      <c r="K32" s="42" t="s">
        <v>22</v>
      </c>
      <c r="L32" s="43" t="s">
        <v>22</v>
      </c>
      <c r="M32" s="43" t="s">
        <v>22</v>
      </c>
      <c r="N32" s="43" t="s">
        <v>22</v>
      </c>
      <c r="O32" s="204">
        <f>SUM(O11:Q30)</f>
        <v>0</v>
      </c>
      <c r="P32" s="204"/>
      <c r="Q32" s="204"/>
      <c r="R32" s="204"/>
    </row>
    <row r="33" spans="1:18" hidden="1" x14ac:dyDescent="0.55000000000000004">
      <c r="A33" s="2"/>
      <c r="B33" s="2"/>
      <c r="C33" s="2"/>
      <c r="D33" s="2"/>
      <c r="E33" s="8"/>
      <c r="F33" s="8"/>
      <c r="G33" s="8"/>
      <c r="H33" s="8"/>
      <c r="I33" s="8"/>
      <c r="J33" s="8"/>
      <c r="K33" s="8"/>
      <c r="L33" s="8"/>
      <c r="M33" s="8"/>
      <c r="N33" s="8"/>
    </row>
    <row r="34" spans="1:18" ht="20.5" customHeight="1" x14ac:dyDescent="0.55000000000000004">
      <c r="A34" s="3"/>
      <c r="B34" s="3"/>
      <c r="C34" s="3"/>
      <c r="D34" s="3"/>
    </row>
    <row r="35" spans="1:18" s="10" customFormat="1" ht="29.5" customHeight="1" x14ac:dyDescent="0.55000000000000004">
      <c r="E35" s="9"/>
      <c r="F35" s="9"/>
      <c r="G35" s="9"/>
      <c r="H35" s="9"/>
      <c r="I35" s="9"/>
      <c r="J35" s="79"/>
      <c r="K35" s="80"/>
      <c r="L35" s="82"/>
      <c r="M35" s="82" t="s">
        <v>29</v>
      </c>
      <c r="N35" s="53"/>
      <c r="O35" s="82"/>
      <c r="P35" s="83"/>
      <c r="Q35" s="83"/>
      <c r="R35" s="53"/>
    </row>
    <row r="36" spans="1:18" s="10" customFormat="1" ht="29.5" customHeight="1" x14ac:dyDescent="0.55000000000000004">
      <c r="E36" s="9"/>
      <c r="F36" s="9"/>
      <c r="G36" s="9"/>
      <c r="H36" s="9"/>
      <c r="I36" s="9"/>
      <c r="J36" s="63"/>
      <c r="K36" s="5"/>
      <c r="L36" s="54"/>
      <c r="M36" s="54" t="s">
        <v>146</v>
      </c>
      <c r="N36" s="53"/>
      <c r="O36" s="54"/>
      <c r="P36" s="84"/>
      <c r="Q36" s="84"/>
      <c r="R36" s="53"/>
    </row>
    <row r="37" spans="1:18" s="10" customFormat="1" ht="29.5" customHeight="1" x14ac:dyDescent="0.55000000000000004">
      <c r="A37" s="50" t="s">
        <v>112</v>
      </c>
      <c r="E37" s="9"/>
      <c r="F37" s="9"/>
      <c r="G37" s="9"/>
      <c r="H37" s="9"/>
      <c r="I37" s="9"/>
      <c r="J37" s="32"/>
      <c r="K37" s="5"/>
      <c r="L37" s="29"/>
      <c r="M37" s="29" t="s">
        <v>83</v>
      </c>
      <c r="N37" s="53"/>
      <c r="O37" s="29"/>
      <c r="P37" s="84"/>
      <c r="Q37" s="84"/>
      <c r="R37" s="53"/>
    </row>
    <row r="38" spans="1:18" s="10" customFormat="1" ht="29.5" customHeight="1" x14ac:dyDescent="0.55000000000000004">
      <c r="E38" s="9"/>
      <c r="F38" s="9"/>
      <c r="G38" s="9"/>
      <c r="H38" s="9"/>
      <c r="I38" s="9"/>
      <c r="J38" s="5"/>
      <c r="K38" s="5"/>
      <c r="L38" s="84"/>
      <c r="M38" s="84" t="s">
        <v>46</v>
      </c>
      <c r="N38" s="53"/>
      <c r="O38" s="84"/>
      <c r="P38" s="84"/>
      <c r="Q38" s="84"/>
      <c r="R38" s="53"/>
    </row>
    <row r="39" spans="1:18" s="10" customFormat="1" ht="29.5" customHeight="1" x14ac:dyDescent="0.55000000000000004">
      <c r="E39" s="9"/>
      <c r="F39" s="9"/>
      <c r="G39" s="9"/>
      <c r="H39" s="9"/>
      <c r="I39" s="9"/>
      <c r="J39" s="32"/>
      <c r="K39" s="32"/>
      <c r="L39" s="29"/>
      <c r="M39" s="29" t="s">
        <v>31</v>
      </c>
      <c r="N39" s="29" t="s">
        <v>32</v>
      </c>
      <c r="O39" s="29"/>
      <c r="P39" s="29"/>
      <c r="Q39" s="29"/>
      <c r="R39" s="53"/>
    </row>
    <row r="40" spans="1:18" s="10" customFormat="1" ht="29.5" customHeight="1" x14ac:dyDescent="0.55000000000000004">
      <c r="E40" s="9"/>
      <c r="F40" s="9"/>
      <c r="G40" s="9"/>
      <c r="H40" s="9"/>
      <c r="I40" s="9"/>
      <c r="J40" s="32"/>
      <c r="K40" s="32"/>
      <c r="L40" s="29"/>
      <c r="M40" s="29" t="s">
        <v>33</v>
      </c>
      <c r="N40" s="29" t="s">
        <v>34</v>
      </c>
      <c r="O40" s="29"/>
      <c r="P40" s="29"/>
      <c r="Q40" s="29"/>
      <c r="R40" s="53"/>
    </row>
    <row r="41" spans="1:18" ht="18" x14ac:dyDescent="0.55000000000000004">
      <c r="K41" s="81"/>
      <c r="L41" s="81"/>
    </row>
    <row r="42" spans="1:18" ht="18" x14ac:dyDescent="0.55000000000000004">
      <c r="K42" s="81"/>
      <c r="L42" s="81"/>
    </row>
    <row r="77" spans="1:1" x14ac:dyDescent="0.55000000000000004">
      <c r="A77" s="1" t="s">
        <v>44</v>
      </c>
    </row>
    <row r="78" spans="1:1" x14ac:dyDescent="0.55000000000000004">
      <c r="A78" s="1" t="s">
        <v>45</v>
      </c>
    </row>
  </sheetData>
  <sheetProtection algorithmName="SHA-512" hashValue="w+UGE8ucf1Xnth5m2k+hWskUpzhoLEiEoUb39IlnzO2ANanqn9iogG9Xh9Xee8zPXQybRAvGaajh3sTMtzDPvA==" saltValue="sospKZJNSffjVZdicuSIfQ==" spinCount="100000" sheet="1" objects="1" scenarios="1"/>
  <mergeCells count="38">
    <mergeCell ref="O29:Q29"/>
    <mergeCell ref="O30:Q30"/>
    <mergeCell ref="O31:R31"/>
    <mergeCell ref="O32:R32"/>
    <mergeCell ref="O24:Q24"/>
    <mergeCell ref="O25:Q25"/>
    <mergeCell ref="O26:Q26"/>
    <mergeCell ref="O27:Q27"/>
    <mergeCell ref="O28:Q28"/>
    <mergeCell ref="O19:Q19"/>
    <mergeCell ref="O20:Q20"/>
    <mergeCell ref="O21:Q21"/>
    <mergeCell ref="O22:Q22"/>
    <mergeCell ref="O23:Q23"/>
    <mergeCell ref="O14:Q14"/>
    <mergeCell ref="O15:Q15"/>
    <mergeCell ref="O16:Q16"/>
    <mergeCell ref="O17:Q17"/>
    <mergeCell ref="O18:Q18"/>
    <mergeCell ref="O7:P9"/>
    <mergeCell ref="O10:Q10"/>
    <mergeCell ref="O11:Q11"/>
    <mergeCell ref="O12:Q12"/>
    <mergeCell ref="O13:Q13"/>
    <mergeCell ref="B7:B8"/>
    <mergeCell ref="A1:N1"/>
    <mergeCell ref="A2:N2"/>
    <mergeCell ref="A3:C3"/>
    <mergeCell ref="F6:I6"/>
    <mergeCell ref="K6:N6"/>
    <mergeCell ref="L3:N3"/>
    <mergeCell ref="A7:A9"/>
    <mergeCell ref="B6:D6"/>
    <mergeCell ref="D3:F3"/>
    <mergeCell ref="C9:D9"/>
    <mergeCell ref="C7:D8"/>
    <mergeCell ref="E7:H7"/>
    <mergeCell ref="I7:L7"/>
  </mergeCells>
  <phoneticPr fontId="20"/>
  <dataValidations count="1">
    <dataValidation type="list" allowBlank="1" showInputMessage="1" showErrorMessage="1" sqref="H4:I5 B10:B30" xr:uid="{D8D4839F-4442-4226-B44F-8E64BC5964F4}">
      <formula1>$A$77:$A$79</formula1>
    </dataValidation>
  </dataValidations>
  <pageMargins left="0.75" right="0.75" top="1" bottom="1" header="0.5" footer="0.5"/>
  <pageSetup paperSize="9" scale="2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13B8-10B7-485B-A45D-A410EDA3BF8E}">
  <sheetPr>
    <tabColor rgb="FFFFFF00"/>
  </sheetPr>
  <dimension ref="A1:P36"/>
  <sheetViews>
    <sheetView showGridLines="0" view="pageBreakPreview" zoomScale="45" zoomScaleNormal="48" zoomScaleSheetLayoutView="48" workbookViewId="0">
      <selection activeCell="A31" sqref="A31"/>
    </sheetView>
  </sheetViews>
  <sheetFormatPr defaultColWidth="8.58203125" defaultRowHeight="16" x14ac:dyDescent="0.55000000000000004"/>
  <cols>
    <col min="1" max="1" width="12.5" style="53" customWidth="1"/>
    <col min="2" max="3" width="17" style="1" customWidth="1"/>
    <col min="4" max="4" width="9.83203125" style="1" customWidth="1"/>
    <col min="5" max="5" width="11.5" style="1" customWidth="1"/>
    <col min="6" max="6" width="8.08203125" style="1" customWidth="1"/>
    <col min="7" max="7" width="10.83203125" style="1" customWidth="1"/>
    <col min="8" max="8" width="10.25" style="1" customWidth="1"/>
    <col min="9" max="9" width="11.58203125" style="1" customWidth="1"/>
    <col min="10" max="11" width="11.5" style="5" customWidth="1"/>
    <col min="12" max="12" width="20" style="5" customWidth="1"/>
    <col min="13" max="13" width="10.33203125" style="5" customWidth="1"/>
    <col min="14" max="14" width="6.75" style="5" customWidth="1"/>
    <col min="15" max="15" width="10.5" style="5" customWidth="1"/>
    <col min="16" max="16" width="7.33203125" style="5" customWidth="1"/>
    <col min="17" max="16384" width="8.58203125" style="1"/>
  </cols>
  <sheetData>
    <row r="1" spans="1:16" ht="41.5" customHeight="1" x14ac:dyDescent="0.55000000000000004">
      <c r="A1" s="206" t="s">
        <v>37</v>
      </c>
      <c r="B1" s="206"/>
      <c r="C1" s="206"/>
      <c r="D1" s="206"/>
      <c r="E1" s="206"/>
      <c r="F1" s="206"/>
      <c r="G1" s="206"/>
      <c r="H1" s="206"/>
      <c r="I1" s="206"/>
      <c r="J1" s="206"/>
      <c r="K1" s="206"/>
      <c r="L1" s="206"/>
      <c r="M1" s="206"/>
      <c r="N1" s="206"/>
      <c r="O1" s="206"/>
      <c r="P1" s="206"/>
    </row>
    <row r="2" spans="1:16" ht="41.5" customHeight="1" x14ac:dyDescent="0.55000000000000004">
      <c r="A2" s="189" t="s">
        <v>53</v>
      </c>
      <c r="B2" s="189"/>
      <c r="C2" s="189"/>
      <c r="D2" s="189"/>
      <c r="E2" s="189"/>
      <c r="F2" s="189"/>
      <c r="G2" s="189"/>
      <c r="H2" s="189"/>
      <c r="I2" s="189"/>
      <c r="J2" s="189"/>
      <c r="K2" s="189"/>
      <c r="L2" s="189"/>
      <c r="M2" s="189"/>
      <c r="N2" s="189"/>
      <c r="O2" s="189"/>
      <c r="P2" s="189"/>
    </row>
    <row r="3" spans="1:16" s="4" customFormat="1" ht="43" customHeight="1" x14ac:dyDescent="0.55000000000000004">
      <c r="A3" s="154" t="s">
        <v>52</v>
      </c>
      <c r="B3" s="154"/>
      <c r="C3" s="73" t="s">
        <v>47</v>
      </c>
      <c r="D3" s="73"/>
      <c r="E3" s="73"/>
      <c r="F3" s="73"/>
      <c r="G3" s="64"/>
      <c r="H3" s="64"/>
      <c r="I3" s="64"/>
      <c r="J3" s="64"/>
      <c r="K3" s="52"/>
      <c r="L3" s="13"/>
      <c r="M3" s="13"/>
      <c r="N3" s="30"/>
      <c r="O3" s="30"/>
      <c r="P3" s="56"/>
    </row>
    <row r="4" spans="1:16" ht="29.5" customHeight="1" x14ac:dyDescent="0.55000000000000004">
      <c r="A4" s="53" t="s">
        <v>54</v>
      </c>
      <c r="C4" s="29" t="s">
        <v>56</v>
      </c>
      <c r="D4" s="29"/>
      <c r="E4" s="29"/>
    </row>
    <row r="5" spans="1:16" ht="25.5" customHeight="1" x14ac:dyDescent="0.55000000000000004">
      <c r="A5" s="192" t="s">
        <v>78</v>
      </c>
      <c r="B5" s="192"/>
      <c r="C5" s="195" t="s">
        <v>93</v>
      </c>
      <c r="D5" s="195"/>
      <c r="E5" s="195"/>
    </row>
    <row r="6" spans="1:16" ht="25.5" customHeight="1" x14ac:dyDescent="0.55000000000000004">
      <c r="A6" s="207"/>
      <c r="B6" s="207"/>
      <c r="C6" s="208"/>
      <c r="D6" s="208"/>
      <c r="E6" s="208"/>
    </row>
    <row r="7" spans="1:16" s="4" customFormat="1" ht="48" customHeight="1" x14ac:dyDescent="0.55000000000000004">
      <c r="A7" s="68" t="s">
        <v>17</v>
      </c>
      <c r="B7" s="150"/>
      <c r="C7" s="151"/>
      <c r="D7" s="151"/>
      <c r="E7" s="152"/>
      <c r="F7" s="150" t="s">
        <v>26</v>
      </c>
      <c r="G7" s="152"/>
      <c r="H7" s="151"/>
      <c r="I7" s="151"/>
      <c r="J7" s="151"/>
      <c r="K7" s="152"/>
      <c r="L7" s="65"/>
      <c r="M7" s="65"/>
      <c r="N7" s="65"/>
      <c r="O7" s="65"/>
      <c r="P7" s="65"/>
    </row>
    <row r="8" spans="1:16" s="4" customFormat="1" ht="48" customHeight="1" x14ac:dyDescent="0.55000000000000004">
      <c r="A8" s="67" t="s">
        <v>55</v>
      </c>
      <c r="B8" s="51"/>
      <c r="C8" s="51"/>
      <c r="D8" s="51"/>
      <c r="E8" s="52" t="s">
        <v>73</v>
      </c>
      <c r="F8" s="51"/>
      <c r="G8" s="51"/>
      <c r="H8" s="55"/>
      <c r="I8" s="55"/>
      <c r="J8" s="32"/>
      <c r="K8" s="32"/>
      <c r="L8" s="51"/>
      <c r="M8" s="51"/>
      <c r="N8" s="51"/>
      <c r="O8" s="51"/>
      <c r="P8" s="51"/>
    </row>
    <row r="9" spans="1:16" s="4" customFormat="1" ht="43.5" customHeight="1" x14ac:dyDescent="0.55000000000000004">
      <c r="A9" s="61" t="s">
        <v>74</v>
      </c>
      <c r="B9" s="51"/>
      <c r="C9" s="51"/>
      <c r="D9" s="58" t="s">
        <v>101</v>
      </c>
      <c r="E9" s="58"/>
      <c r="F9" s="51"/>
      <c r="G9" s="51"/>
      <c r="H9" s="51"/>
      <c r="I9" s="51"/>
      <c r="J9" s="32"/>
      <c r="K9" s="32"/>
      <c r="L9" s="51"/>
      <c r="M9" s="51"/>
      <c r="N9" s="51"/>
      <c r="O9" s="51"/>
      <c r="P9" s="51"/>
    </row>
    <row r="10" spans="1:16" s="4" customFormat="1" ht="43.5" customHeight="1" x14ac:dyDescent="0.55000000000000004">
      <c r="A10" s="54"/>
      <c r="B10" s="48" t="s">
        <v>63</v>
      </c>
      <c r="C10" s="153"/>
      <c r="D10" s="153"/>
      <c r="E10" s="153"/>
      <c r="F10" s="205"/>
      <c r="G10" s="205"/>
      <c r="H10" s="205"/>
      <c r="I10" s="205"/>
      <c r="J10" s="205"/>
      <c r="K10" s="205"/>
      <c r="L10" s="205"/>
      <c r="M10" s="64"/>
      <c r="N10" s="64"/>
      <c r="O10" s="64"/>
      <c r="P10" s="64"/>
    </row>
    <row r="11" spans="1:16" s="4" customFormat="1" ht="43.5" customHeight="1" x14ac:dyDescent="0.55000000000000004">
      <c r="A11" s="61" t="s">
        <v>57</v>
      </c>
      <c r="B11" s="51"/>
      <c r="C11" s="51"/>
      <c r="D11" s="58" t="s">
        <v>102</v>
      </c>
      <c r="E11" s="58"/>
      <c r="F11" s="57"/>
      <c r="G11" s="57"/>
      <c r="H11" s="57"/>
      <c r="I11" s="57"/>
      <c r="J11" s="32"/>
      <c r="K11" s="32"/>
      <c r="L11" s="51"/>
      <c r="M11" s="51"/>
      <c r="N11" s="51"/>
      <c r="O11" s="65"/>
      <c r="P11" s="65"/>
    </row>
    <row r="12" spans="1:16" s="4" customFormat="1" ht="43.5" customHeight="1" x14ac:dyDescent="0.55000000000000004">
      <c r="A12" s="62"/>
      <c r="B12" s="48" t="s">
        <v>63</v>
      </c>
      <c r="C12" s="153"/>
      <c r="D12" s="153"/>
      <c r="E12" s="153"/>
      <c r="F12" s="205"/>
      <c r="G12" s="205"/>
      <c r="H12" s="205"/>
      <c r="I12" s="205"/>
      <c r="J12" s="205"/>
      <c r="K12" s="205"/>
      <c r="L12" s="205"/>
      <c r="M12" s="64"/>
      <c r="N12" s="64"/>
      <c r="O12" s="64"/>
      <c r="P12" s="64"/>
    </row>
    <row r="13" spans="1:16" s="4" customFormat="1" ht="43.5" customHeight="1" x14ac:dyDescent="0.55000000000000004">
      <c r="A13" s="61" t="s">
        <v>58</v>
      </c>
      <c r="B13" s="51"/>
      <c r="C13" s="51"/>
      <c r="D13" s="58" t="s">
        <v>103</v>
      </c>
      <c r="E13" s="58"/>
      <c r="F13" s="57"/>
      <c r="G13" s="57"/>
      <c r="H13" s="57"/>
      <c r="I13" s="57"/>
      <c r="J13" s="32"/>
      <c r="K13" s="32"/>
      <c r="L13" s="51"/>
      <c r="M13" s="51"/>
      <c r="N13" s="51"/>
      <c r="O13" s="65"/>
      <c r="P13" s="65"/>
    </row>
    <row r="14" spans="1:16" s="4" customFormat="1" ht="43.5" customHeight="1" x14ac:dyDescent="0.55000000000000004">
      <c r="A14" s="62"/>
      <c r="B14" s="48" t="s">
        <v>63</v>
      </c>
      <c r="C14" s="153"/>
      <c r="D14" s="153"/>
      <c r="E14" s="153"/>
      <c r="F14" s="205"/>
      <c r="G14" s="205"/>
      <c r="H14" s="205"/>
      <c r="I14" s="205"/>
      <c r="J14" s="205"/>
      <c r="K14" s="205"/>
      <c r="L14" s="205"/>
      <c r="M14" s="64"/>
      <c r="N14" s="64"/>
      <c r="O14" s="64"/>
      <c r="P14" s="64"/>
    </row>
    <row r="15" spans="1:16" s="4" customFormat="1" ht="43.5" customHeight="1" x14ac:dyDescent="0.55000000000000004">
      <c r="A15" s="61" t="s">
        <v>59</v>
      </c>
      <c r="B15" s="51"/>
      <c r="C15" s="51"/>
      <c r="D15" s="58" t="s">
        <v>104</v>
      </c>
      <c r="E15" s="58"/>
      <c r="F15" s="57"/>
      <c r="G15" s="57"/>
      <c r="H15" s="57"/>
      <c r="I15" s="57"/>
      <c r="J15" s="32"/>
      <c r="K15" s="32"/>
      <c r="L15" s="51"/>
      <c r="M15" s="51"/>
      <c r="N15" s="51"/>
      <c r="O15" s="65"/>
      <c r="P15" s="65"/>
    </row>
    <row r="16" spans="1:16" s="4" customFormat="1" ht="43.5" customHeight="1" x14ac:dyDescent="0.55000000000000004">
      <c r="A16" s="62"/>
      <c r="B16" s="48" t="s">
        <v>63</v>
      </c>
      <c r="C16" s="153"/>
      <c r="D16" s="153"/>
      <c r="E16" s="153"/>
      <c r="F16" s="205"/>
      <c r="G16" s="205"/>
      <c r="H16" s="205"/>
      <c r="I16" s="205"/>
      <c r="J16" s="205"/>
      <c r="K16" s="205"/>
      <c r="L16" s="205"/>
      <c r="M16" s="64"/>
      <c r="N16" s="64"/>
      <c r="O16" s="64"/>
      <c r="P16" s="64"/>
    </row>
    <row r="17" spans="1:16" s="4" customFormat="1" ht="43.5" customHeight="1" x14ac:dyDescent="0.55000000000000004">
      <c r="A17" s="61" t="s">
        <v>60</v>
      </c>
      <c r="B17" s="51"/>
      <c r="C17" s="51"/>
      <c r="D17" s="58" t="s">
        <v>105</v>
      </c>
      <c r="E17" s="58"/>
      <c r="F17" s="57"/>
      <c r="G17" s="57"/>
      <c r="H17" s="57"/>
      <c r="I17" s="57"/>
      <c r="J17" s="32"/>
      <c r="K17" s="32"/>
      <c r="L17" s="51"/>
      <c r="M17" s="51"/>
      <c r="N17" s="51"/>
      <c r="O17" s="65"/>
      <c r="P17" s="65"/>
    </row>
    <row r="18" spans="1:16" s="4" customFormat="1" ht="43.5" customHeight="1" x14ac:dyDescent="0.55000000000000004">
      <c r="A18" s="62"/>
      <c r="B18" s="48" t="s">
        <v>63</v>
      </c>
      <c r="C18" s="153"/>
      <c r="D18" s="153"/>
      <c r="E18" s="153"/>
      <c r="F18" s="205"/>
      <c r="G18" s="205"/>
      <c r="H18" s="205"/>
      <c r="I18" s="205"/>
      <c r="J18" s="205"/>
      <c r="K18" s="205"/>
      <c r="L18" s="205"/>
      <c r="M18" s="64"/>
      <c r="N18" s="64"/>
      <c r="O18" s="64"/>
      <c r="P18" s="64"/>
    </row>
    <row r="19" spans="1:16" s="4" customFormat="1" ht="43.5" customHeight="1" x14ac:dyDescent="0.55000000000000004">
      <c r="A19" s="61" t="s">
        <v>61</v>
      </c>
      <c r="B19" s="51"/>
      <c r="C19" s="51"/>
      <c r="D19" s="58" t="s">
        <v>106</v>
      </c>
      <c r="E19" s="58"/>
      <c r="F19" s="57"/>
      <c r="G19" s="57"/>
      <c r="H19" s="57"/>
      <c r="I19" s="57"/>
      <c r="J19" s="32"/>
      <c r="K19" s="32"/>
      <c r="L19" s="51"/>
      <c r="M19" s="51"/>
      <c r="N19" s="51"/>
      <c r="O19" s="65"/>
      <c r="P19" s="65"/>
    </row>
    <row r="20" spans="1:16" ht="43.5" customHeight="1" x14ac:dyDescent="0.55000000000000004">
      <c r="A20" s="62"/>
      <c r="B20" s="48" t="s">
        <v>63</v>
      </c>
      <c r="C20" s="153"/>
      <c r="D20" s="153"/>
      <c r="E20" s="153"/>
      <c r="F20" s="205"/>
      <c r="G20" s="205"/>
      <c r="H20" s="205"/>
      <c r="I20" s="205"/>
      <c r="J20" s="205"/>
      <c r="K20" s="205"/>
      <c r="L20" s="205"/>
      <c r="M20" s="64"/>
      <c r="N20" s="64"/>
      <c r="O20" s="64"/>
      <c r="P20" s="64"/>
    </row>
    <row r="21" spans="1:16" ht="43.5" customHeight="1" x14ac:dyDescent="0.55000000000000004">
      <c r="A21" s="61" t="s">
        <v>62</v>
      </c>
      <c r="B21" s="51"/>
      <c r="C21" s="51"/>
      <c r="D21" s="58" t="s">
        <v>107</v>
      </c>
      <c r="E21" s="58"/>
      <c r="F21" s="57"/>
      <c r="G21" s="57"/>
      <c r="H21" s="57"/>
      <c r="I21" s="57"/>
      <c r="O21" s="1"/>
      <c r="P21" s="1"/>
    </row>
    <row r="22" spans="1:16" ht="43.5" customHeight="1" x14ac:dyDescent="0.55000000000000004">
      <c r="A22" s="59"/>
      <c r="B22" s="48" t="s">
        <v>63</v>
      </c>
      <c r="C22" s="153"/>
      <c r="D22" s="153"/>
      <c r="E22" s="153"/>
      <c r="F22" s="205"/>
      <c r="G22" s="205"/>
      <c r="H22" s="205"/>
      <c r="I22" s="205"/>
      <c r="J22" s="205"/>
      <c r="K22" s="205"/>
      <c r="L22" s="205"/>
      <c r="M22" s="64"/>
      <c r="N22" s="64"/>
      <c r="O22" s="64"/>
      <c r="P22" s="64"/>
    </row>
    <row r="23" spans="1:16" ht="43.5" customHeight="1" x14ac:dyDescent="0.55000000000000004">
      <c r="A23" s="60" t="s">
        <v>108</v>
      </c>
      <c r="B23" s="51"/>
      <c r="C23" s="51"/>
      <c r="D23" s="3"/>
      <c r="E23" s="3"/>
      <c r="F23" s="3"/>
      <c r="G23" s="3"/>
      <c r="H23" s="3"/>
      <c r="I23" s="3"/>
    </row>
    <row r="24" spans="1:16" s="63" customFormat="1" ht="43.5" customHeight="1" x14ac:dyDescent="0.55000000000000004">
      <c r="A24" s="87" t="s">
        <v>64</v>
      </c>
      <c r="B24" s="213"/>
      <c r="C24" s="213"/>
      <c r="D24" s="87" t="s">
        <v>71</v>
      </c>
      <c r="E24" s="69"/>
      <c r="F24" s="87" t="s">
        <v>65</v>
      </c>
      <c r="G24" s="69"/>
      <c r="H24" s="87" t="s">
        <v>66</v>
      </c>
      <c r="I24" s="69"/>
      <c r="J24" s="87" t="s">
        <v>67</v>
      </c>
      <c r="K24" s="69"/>
      <c r="L24" s="88" t="s">
        <v>70</v>
      </c>
      <c r="M24" s="69"/>
      <c r="N24" s="87" t="s">
        <v>76</v>
      </c>
      <c r="O24" s="69"/>
      <c r="P24" s="87" t="s">
        <v>69</v>
      </c>
    </row>
    <row r="25" spans="1:16" s="63" customFormat="1" ht="43.5" customHeight="1" x14ac:dyDescent="0.55000000000000004">
      <c r="A25" s="87" t="s">
        <v>64</v>
      </c>
      <c r="B25" s="213"/>
      <c r="C25" s="213"/>
      <c r="D25" s="87" t="s">
        <v>71</v>
      </c>
      <c r="E25" s="69"/>
      <c r="F25" s="87" t="s">
        <v>65</v>
      </c>
      <c r="G25" s="69"/>
      <c r="H25" s="87" t="s">
        <v>66</v>
      </c>
      <c r="I25" s="69"/>
      <c r="J25" s="87" t="s">
        <v>67</v>
      </c>
      <c r="K25" s="69"/>
      <c r="L25" s="88" t="s">
        <v>68</v>
      </c>
      <c r="M25" s="69"/>
      <c r="N25" s="87" t="s">
        <v>65</v>
      </c>
      <c r="O25" s="69"/>
      <c r="P25" s="87" t="s">
        <v>69</v>
      </c>
    </row>
    <row r="26" spans="1:16" s="63" customFormat="1" ht="43.5" customHeight="1" x14ac:dyDescent="0.55000000000000004">
      <c r="A26" s="87" t="s">
        <v>64</v>
      </c>
      <c r="B26" s="213"/>
      <c r="C26" s="213"/>
      <c r="D26" s="87" t="s">
        <v>71</v>
      </c>
      <c r="E26" s="69"/>
      <c r="F26" s="87" t="s">
        <v>65</v>
      </c>
      <c r="G26" s="69"/>
      <c r="H26" s="87" t="s">
        <v>66</v>
      </c>
      <c r="I26" s="69"/>
      <c r="J26" s="87" t="s">
        <v>67</v>
      </c>
      <c r="K26" s="69"/>
      <c r="L26" s="88" t="s">
        <v>68</v>
      </c>
      <c r="M26" s="69"/>
      <c r="N26" s="87" t="s">
        <v>65</v>
      </c>
      <c r="O26" s="69"/>
      <c r="P26" s="87" t="s">
        <v>69</v>
      </c>
    </row>
    <row r="27" spans="1:16" ht="43.5" customHeight="1" x14ac:dyDescent="0.55000000000000004">
      <c r="A27" s="59"/>
      <c r="B27" s="51"/>
      <c r="C27" s="51"/>
      <c r="D27" s="3"/>
      <c r="E27" s="3"/>
      <c r="F27" s="3"/>
      <c r="G27" s="3"/>
      <c r="H27" s="3"/>
      <c r="I27" s="3"/>
    </row>
    <row r="28" spans="1:16" ht="43.5" customHeight="1" x14ac:dyDescent="0.55000000000000004">
      <c r="A28" s="70" t="s">
        <v>72</v>
      </c>
      <c r="B28" s="66"/>
      <c r="C28" s="66"/>
      <c r="D28" s="3"/>
      <c r="E28" s="3"/>
      <c r="F28" s="3"/>
      <c r="G28" s="3"/>
      <c r="H28" s="3"/>
      <c r="I28" s="3"/>
      <c r="J28" s="1"/>
      <c r="K28" s="1"/>
      <c r="L28" s="1"/>
      <c r="M28" s="1"/>
      <c r="N28" s="1"/>
      <c r="O28" s="1"/>
      <c r="P28" s="1"/>
    </row>
    <row r="29" spans="1:16" ht="42" customHeight="1" x14ac:dyDescent="0.55000000000000004">
      <c r="A29" s="209" t="s">
        <v>109</v>
      </c>
      <c r="B29" s="209"/>
      <c r="C29" s="209"/>
      <c r="D29" s="209"/>
      <c r="E29" s="209"/>
      <c r="F29" s="209"/>
      <c r="G29" s="209"/>
      <c r="H29" s="209"/>
      <c r="I29" s="209"/>
      <c r="J29" s="209"/>
      <c r="K29" s="209"/>
      <c r="L29" s="209"/>
      <c r="M29" s="209"/>
      <c r="N29" s="209"/>
      <c r="O29" s="209"/>
      <c r="P29" s="209"/>
    </row>
    <row r="30" spans="1:16" s="10" customFormat="1" ht="82.5" customHeight="1" x14ac:dyDescent="0.55000000000000004">
      <c r="A30" s="210"/>
      <c r="B30" s="211"/>
      <c r="C30" s="211"/>
      <c r="D30" s="211"/>
      <c r="E30" s="211"/>
      <c r="F30" s="211"/>
      <c r="G30" s="211"/>
      <c r="H30" s="211"/>
      <c r="I30" s="211"/>
      <c r="J30" s="211"/>
      <c r="K30" s="211"/>
      <c r="L30" s="211"/>
      <c r="M30" s="211"/>
      <c r="N30" s="211"/>
      <c r="O30" s="211"/>
      <c r="P30" s="212"/>
    </row>
    <row r="31" spans="1:16" s="10" customFormat="1" ht="29.5" customHeight="1" x14ac:dyDescent="0.55000000000000004">
      <c r="A31" s="71" t="s">
        <v>75</v>
      </c>
      <c r="B31" s="14"/>
      <c r="J31" s="9"/>
      <c r="K31" s="9"/>
      <c r="L31" s="9"/>
      <c r="M31" s="9"/>
      <c r="N31" s="9"/>
      <c r="O31" s="9"/>
      <c r="P31" s="9"/>
    </row>
    <row r="32" spans="1:16" s="10" customFormat="1" ht="29.5" customHeight="1" x14ac:dyDescent="0.55000000000000004">
      <c r="A32" s="72" t="s">
        <v>121</v>
      </c>
      <c r="B32" s="49"/>
      <c r="C32" s="49"/>
      <c r="J32" s="9"/>
      <c r="K32" s="9"/>
      <c r="L32" s="9"/>
      <c r="M32" s="9"/>
      <c r="N32" s="9"/>
      <c r="O32" s="9"/>
      <c r="P32" s="9"/>
    </row>
    <row r="33" spans="1:16" s="10" customFormat="1" ht="29.5" customHeight="1" x14ac:dyDescent="0.55000000000000004">
      <c r="A33" s="49" t="s">
        <v>30</v>
      </c>
      <c r="B33" s="49"/>
      <c r="C33" s="49"/>
      <c r="J33" s="9"/>
      <c r="K33" s="9"/>
      <c r="L33" s="9"/>
      <c r="M33" s="9"/>
      <c r="N33" s="9"/>
      <c r="O33" s="9"/>
      <c r="P33" s="9"/>
    </row>
    <row r="34" spans="1:16" s="10" customFormat="1" ht="29.5" customHeight="1" x14ac:dyDescent="0.55000000000000004">
      <c r="A34" s="49" t="s">
        <v>46</v>
      </c>
      <c r="B34" s="49"/>
      <c r="C34" s="49"/>
      <c r="J34" s="9"/>
      <c r="K34" s="9"/>
      <c r="L34" s="9"/>
      <c r="M34" s="9"/>
      <c r="N34" s="9"/>
      <c r="O34" s="9"/>
      <c r="P34" s="9"/>
    </row>
    <row r="35" spans="1:16" ht="18.5" x14ac:dyDescent="0.55000000000000004">
      <c r="A35" s="10" t="s">
        <v>77</v>
      </c>
      <c r="B35" s="49" t="s">
        <v>32</v>
      </c>
      <c r="C35" s="49"/>
    </row>
    <row r="36" spans="1:16" ht="18.5" x14ac:dyDescent="0.55000000000000004">
      <c r="A36" s="49" t="s">
        <v>33</v>
      </c>
      <c r="B36" s="49" t="s">
        <v>34</v>
      </c>
      <c r="C36" s="49"/>
    </row>
  </sheetData>
  <sheetProtection algorithmName="SHA-512" hashValue="W+v/sKZ4FcuILF/ZGMYF9pam7TBVCJY5SW9o63wIb0dx1RVCNriIc1zWJiqU6r+HjukJzOD5xEBlZoN4wtB9ZQ==" saltValue="ZM+tCNqn7zxNwaPAGMmnuA==" spinCount="100000" sheet="1" objects="1" scenarios="1"/>
  <mergeCells count="34">
    <mergeCell ref="F18:I18"/>
    <mergeCell ref="C16:E16"/>
    <mergeCell ref="A29:P29"/>
    <mergeCell ref="A30:P30"/>
    <mergeCell ref="J20:L20"/>
    <mergeCell ref="B26:C26"/>
    <mergeCell ref="C20:E20"/>
    <mergeCell ref="F20:I20"/>
    <mergeCell ref="C22:E22"/>
    <mergeCell ref="B24:C24"/>
    <mergeCell ref="B25:C25"/>
    <mergeCell ref="C18:E18"/>
    <mergeCell ref="C10:E10"/>
    <mergeCell ref="F10:I10"/>
    <mergeCell ref="C12:E12"/>
    <mergeCell ref="F12:I12"/>
    <mergeCell ref="C14:E14"/>
    <mergeCell ref="F14:I14"/>
    <mergeCell ref="J14:L14"/>
    <mergeCell ref="F16:I16"/>
    <mergeCell ref="F22:I22"/>
    <mergeCell ref="A1:P1"/>
    <mergeCell ref="A2:P2"/>
    <mergeCell ref="A3:B3"/>
    <mergeCell ref="A5:B6"/>
    <mergeCell ref="C5:E6"/>
    <mergeCell ref="J16:L16"/>
    <mergeCell ref="J10:L10"/>
    <mergeCell ref="J12:L12"/>
    <mergeCell ref="J22:L22"/>
    <mergeCell ref="F7:G7"/>
    <mergeCell ref="H7:K7"/>
    <mergeCell ref="B7:E7"/>
    <mergeCell ref="J18:L18"/>
  </mergeCells>
  <phoneticPr fontId="20"/>
  <pageMargins left="0.75" right="0.75" top="1" bottom="1" header="0.5" footer="0.5"/>
  <pageSetup paperSize="9" scale="2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C85D4-09D5-4299-A8BD-9548F771B49C}">
  <sheetPr>
    <tabColor rgb="FFFFFF00"/>
  </sheetPr>
  <dimension ref="A1:E33"/>
  <sheetViews>
    <sheetView showGridLines="0" view="pageBreakPreview" zoomScale="75" zoomScaleNormal="83" workbookViewId="0">
      <selection activeCell="D33" sqref="D33"/>
    </sheetView>
  </sheetViews>
  <sheetFormatPr defaultColWidth="8.58203125" defaultRowHeight="18" customHeight="1" x14ac:dyDescent="0.55000000000000004"/>
  <cols>
    <col min="1" max="1" width="8.58203125" style="132"/>
    <col min="2" max="3" width="23.58203125" style="132" customWidth="1"/>
    <col min="4" max="4" width="7.08203125" style="132" customWidth="1"/>
    <col min="5" max="5" width="28.75" style="132" customWidth="1"/>
    <col min="6" max="16384" width="8.58203125" style="132"/>
  </cols>
  <sheetData>
    <row r="1" spans="1:5" ht="48.65" customHeight="1" x14ac:dyDescent="0.55000000000000004">
      <c r="A1" s="217" t="s">
        <v>145</v>
      </c>
      <c r="B1" s="217"/>
      <c r="C1" s="217"/>
      <c r="D1" s="217"/>
      <c r="E1" s="217"/>
    </row>
    <row r="2" spans="1:5" ht="7.5" customHeight="1" x14ac:dyDescent="0.55000000000000004"/>
    <row r="3" spans="1:5" ht="18" customHeight="1" x14ac:dyDescent="0.55000000000000004">
      <c r="A3" s="132" t="s">
        <v>144</v>
      </c>
    </row>
    <row r="5" spans="1:5" ht="18" customHeight="1" x14ac:dyDescent="0.55000000000000004">
      <c r="B5" s="133" t="s">
        <v>143</v>
      </c>
      <c r="C5" s="142" t="s">
        <v>142</v>
      </c>
    </row>
    <row r="7" spans="1:5" ht="25" customHeight="1" x14ac:dyDescent="0.55000000000000004">
      <c r="B7" s="134" t="s">
        <v>141</v>
      </c>
      <c r="C7" s="134" t="s">
        <v>140</v>
      </c>
      <c r="D7" s="214" t="s">
        <v>139</v>
      </c>
      <c r="E7" s="214"/>
    </row>
    <row r="8" spans="1:5" ht="25" customHeight="1" x14ac:dyDescent="0.55000000000000004">
      <c r="B8" s="140"/>
      <c r="C8" s="141"/>
      <c r="D8" s="215"/>
      <c r="E8" s="216"/>
    </row>
    <row r="9" spans="1:5" ht="25" customHeight="1" thickBot="1" x14ac:dyDescent="0.6">
      <c r="B9" s="132" t="s">
        <v>138</v>
      </c>
    </row>
    <row r="10" spans="1:5" ht="25" customHeight="1" x14ac:dyDescent="0.55000000000000004">
      <c r="A10" s="135" t="s">
        <v>137</v>
      </c>
      <c r="B10" s="136" t="s">
        <v>134</v>
      </c>
      <c r="C10" s="136" t="s">
        <v>133</v>
      </c>
      <c r="D10" s="136" t="s">
        <v>132</v>
      </c>
      <c r="E10" s="137" t="s">
        <v>131</v>
      </c>
    </row>
    <row r="11" spans="1:5" ht="25" customHeight="1" x14ac:dyDescent="0.55000000000000004">
      <c r="A11" s="138">
        <v>1</v>
      </c>
      <c r="B11" s="141"/>
      <c r="C11" s="141"/>
      <c r="D11" s="143"/>
      <c r="E11" s="144"/>
    </row>
    <row r="12" spans="1:5" ht="25" customHeight="1" x14ac:dyDescent="0.55000000000000004">
      <c r="A12" s="138">
        <v>2</v>
      </c>
      <c r="B12" s="141"/>
      <c r="C12" s="141"/>
      <c r="D12" s="141"/>
      <c r="E12" s="144"/>
    </row>
    <row r="13" spans="1:5" ht="25" customHeight="1" x14ac:dyDescent="0.55000000000000004">
      <c r="A13" s="138">
        <v>3</v>
      </c>
      <c r="B13" s="141"/>
      <c r="C13" s="141"/>
      <c r="D13" s="141"/>
      <c r="E13" s="144"/>
    </row>
    <row r="14" spans="1:5" ht="25" customHeight="1" thickBot="1" x14ac:dyDescent="0.6">
      <c r="A14" s="139">
        <v>4</v>
      </c>
      <c r="B14" s="145"/>
      <c r="C14" s="145"/>
      <c r="D14" s="145"/>
      <c r="E14" s="146"/>
    </row>
    <row r="15" spans="1:5" ht="25" customHeight="1" x14ac:dyDescent="0.55000000000000004">
      <c r="A15" s="135" t="s">
        <v>136</v>
      </c>
      <c r="B15" s="136" t="s">
        <v>134</v>
      </c>
      <c r="C15" s="136" t="s">
        <v>133</v>
      </c>
      <c r="D15" s="136" t="s">
        <v>132</v>
      </c>
      <c r="E15" s="137" t="s">
        <v>131</v>
      </c>
    </row>
    <row r="16" spans="1:5" ht="25" customHeight="1" x14ac:dyDescent="0.55000000000000004">
      <c r="A16" s="138">
        <v>1</v>
      </c>
      <c r="B16" s="141"/>
      <c r="C16" s="141"/>
      <c r="D16" s="141"/>
      <c r="E16" s="144"/>
    </row>
    <row r="17" spans="1:5" ht="25" customHeight="1" x14ac:dyDescent="0.55000000000000004">
      <c r="A17" s="138">
        <v>2</v>
      </c>
      <c r="B17" s="141"/>
      <c r="C17" s="141"/>
      <c r="D17" s="141"/>
      <c r="E17" s="144"/>
    </row>
    <row r="18" spans="1:5" ht="25" customHeight="1" x14ac:dyDescent="0.55000000000000004">
      <c r="A18" s="138">
        <v>3</v>
      </c>
      <c r="B18" s="141"/>
      <c r="C18" s="141"/>
      <c r="D18" s="141"/>
      <c r="E18" s="144"/>
    </row>
    <row r="19" spans="1:5" ht="25" customHeight="1" thickBot="1" x14ac:dyDescent="0.6">
      <c r="A19" s="139">
        <v>4</v>
      </c>
      <c r="B19" s="145"/>
      <c r="C19" s="145"/>
      <c r="D19" s="145"/>
      <c r="E19" s="146"/>
    </row>
    <row r="20" spans="1:5" ht="25" customHeight="1" x14ac:dyDescent="0.55000000000000004">
      <c r="A20" s="135" t="s">
        <v>135</v>
      </c>
      <c r="B20" s="136" t="s">
        <v>134</v>
      </c>
      <c r="C20" s="136" t="s">
        <v>133</v>
      </c>
      <c r="D20" s="136" t="s">
        <v>132</v>
      </c>
      <c r="E20" s="137" t="s">
        <v>131</v>
      </c>
    </row>
    <row r="21" spans="1:5" ht="25" customHeight="1" x14ac:dyDescent="0.55000000000000004">
      <c r="A21" s="138">
        <v>1</v>
      </c>
      <c r="B21" s="141"/>
      <c r="C21" s="141"/>
      <c r="D21" s="141"/>
      <c r="E21" s="144"/>
    </row>
    <row r="22" spans="1:5" ht="25" customHeight="1" x14ac:dyDescent="0.55000000000000004">
      <c r="A22" s="138">
        <v>2</v>
      </c>
      <c r="B22" s="141"/>
      <c r="C22" s="141"/>
      <c r="D22" s="141"/>
      <c r="E22" s="144"/>
    </row>
    <row r="23" spans="1:5" ht="25" customHeight="1" x14ac:dyDescent="0.55000000000000004">
      <c r="A23" s="138">
        <v>3</v>
      </c>
      <c r="B23" s="141"/>
      <c r="C23" s="141"/>
      <c r="D23" s="141"/>
      <c r="E23" s="144"/>
    </row>
    <row r="24" spans="1:5" ht="25" customHeight="1" thickBot="1" x14ac:dyDescent="0.6">
      <c r="A24" s="139">
        <v>4</v>
      </c>
      <c r="B24" s="145"/>
      <c r="C24" s="145"/>
      <c r="D24" s="145"/>
      <c r="E24" s="146"/>
    </row>
    <row r="25" spans="1:5" ht="11.25" customHeight="1" x14ac:dyDescent="0.55000000000000004"/>
    <row r="26" spans="1:5" ht="28" customHeight="1" x14ac:dyDescent="0.55000000000000004">
      <c r="A26" s="132" t="s">
        <v>130</v>
      </c>
    </row>
    <row r="27" spans="1:5" ht="28" customHeight="1" x14ac:dyDescent="0.55000000000000004">
      <c r="A27" s="132" t="s">
        <v>129</v>
      </c>
    </row>
    <row r="28" spans="1:5" ht="28" customHeight="1" x14ac:dyDescent="0.55000000000000004">
      <c r="A28" s="132" t="s">
        <v>128</v>
      </c>
    </row>
    <row r="29" spans="1:5" ht="28" customHeight="1" x14ac:dyDescent="0.55000000000000004">
      <c r="A29" s="132" t="s">
        <v>127</v>
      </c>
    </row>
    <row r="30" spans="1:5" ht="28" customHeight="1" x14ac:dyDescent="0.55000000000000004">
      <c r="A30" s="132" t="s">
        <v>126</v>
      </c>
    </row>
    <row r="32" spans="1:5" ht="18" customHeight="1" x14ac:dyDescent="0.55000000000000004">
      <c r="A32" s="132" t="s">
        <v>125</v>
      </c>
    </row>
    <row r="33" spans="1:5" ht="40.5" customHeight="1" x14ac:dyDescent="0.55000000000000004">
      <c r="A33" s="147" t="s">
        <v>203</v>
      </c>
      <c r="B33" s="147"/>
      <c r="C33" s="147"/>
      <c r="D33" s="147"/>
      <c r="E33" s="147"/>
    </row>
  </sheetData>
  <sheetProtection algorithmName="SHA-512" hashValue="x5mUD4WMYWQ6Y57YKBqadKo7WTi/GG6JCkfigpjOWOdGHOERzi7HItN+eknNtUqN0FBpPTAudGe2wjFVtHdl1w==" saltValue="gWgyAL9q/VRDoKJbgqlrXA==" spinCount="100000" sheet="1" objects="1" scenarios="1"/>
  <mergeCells count="3">
    <mergeCell ref="D7:E7"/>
    <mergeCell ref="D8:E8"/>
    <mergeCell ref="A1:E1"/>
  </mergeCells>
  <phoneticPr fontId="20"/>
  <printOptions horizontalCentered="1"/>
  <pageMargins left="0.62992125984251968" right="0.65" top="0.98425196850393704" bottom="0.98425196850393704" header="0.51181102362204722" footer="0.51181102362204722"/>
  <pageSetup paperSize="9" scale="8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79A9-5DA6-4CF8-8DDB-A474F99CA02A}">
  <sheetPr>
    <tabColor rgb="FFFFFF00"/>
  </sheetPr>
  <dimension ref="A1:R97"/>
  <sheetViews>
    <sheetView showGridLines="0" view="pageBreakPreview" topLeftCell="A17" zoomScale="78" zoomScaleNormal="78" zoomScaleSheetLayoutView="78" workbookViewId="0">
      <selection activeCell="B21" sqref="B21:C22"/>
    </sheetView>
  </sheetViews>
  <sheetFormatPr defaultColWidth="8.58203125" defaultRowHeight="14" x14ac:dyDescent="0.55000000000000004"/>
  <cols>
    <col min="1" max="1" width="7.08203125" style="1" customWidth="1"/>
    <col min="2" max="2" width="15" style="4" customWidth="1"/>
    <col min="3" max="3" width="15.5" style="4" customWidth="1"/>
    <col min="4" max="5" width="15.5" style="1" customWidth="1"/>
    <col min="6" max="7" width="7.58203125" style="1" customWidth="1"/>
    <col min="8" max="8" width="14.08203125" style="1" customWidth="1"/>
    <col min="9" max="9" width="18.58203125" style="3" customWidth="1"/>
    <col min="10" max="11" width="18.33203125" style="3" customWidth="1"/>
    <col min="12" max="12" width="22.83203125" style="3" customWidth="1"/>
    <col min="13" max="13" width="22.75" style="1" customWidth="1"/>
    <col min="14" max="16384" width="8.58203125" style="1"/>
  </cols>
  <sheetData>
    <row r="1" spans="1:18" ht="106" customHeight="1" x14ac:dyDescent="0.55000000000000004">
      <c r="A1" s="255" t="s">
        <v>201</v>
      </c>
      <c r="B1" s="256"/>
      <c r="C1" s="256"/>
      <c r="D1" s="256"/>
      <c r="E1" s="256"/>
      <c r="F1" s="256"/>
      <c r="G1" s="256"/>
      <c r="H1" s="256"/>
      <c r="I1" s="256"/>
      <c r="J1" s="256"/>
      <c r="K1" s="256"/>
      <c r="L1" s="256"/>
      <c r="M1" s="256"/>
    </row>
    <row r="2" spans="1:18" ht="42.65" customHeight="1" x14ac:dyDescent="0.55000000000000004">
      <c r="A2" s="238" t="s">
        <v>17</v>
      </c>
      <c r="B2" s="238"/>
      <c r="C2" s="218"/>
      <c r="D2" s="219"/>
      <c r="E2" s="219"/>
      <c r="F2" s="219"/>
      <c r="G2" s="219"/>
      <c r="H2" s="220"/>
      <c r="I2" s="221" t="s">
        <v>200</v>
      </c>
      <c r="J2" s="222"/>
      <c r="K2" s="279" t="s">
        <v>202</v>
      </c>
      <c r="L2" s="280"/>
      <c r="M2" s="281"/>
    </row>
    <row r="3" spans="1:18" ht="42.65" customHeight="1" x14ac:dyDescent="0.55000000000000004">
      <c r="A3" s="238" t="s">
        <v>199</v>
      </c>
      <c r="B3" s="238"/>
      <c r="C3" s="218"/>
      <c r="D3" s="219"/>
      <c r="E3" s="219"/>
      <c r="F3" s="219"/>
      <c r="G3" s="219"/>
      <c r="H3" s="220"/>
      <c r="I3" s="223"/>
      <c r="J3" s="224"/>
      <c r="K3" s="282"/>
      <c r="L3" s="283"/>
      <c r="M3" s="284"/>
      <c r="O3" s="14"/>
      <c r="P3" s="94"/>
      <c r="Q3" s="94"/>
      <c r="R3" s="14"/>
    </row>
    <row r="4" spans="1:18" ht="42.65" customHeight="1" x14ac:dyDescent="0.55000000000000004">
      <c r="A4" s="238" t="s">
        <v>198</v>
      </c>
      <c r="B4" s="238"/>
      <c r="C4" s="218"/>
      <c r="D4" s="219"/>
      <c r="E4" s="219"/>
      <c r="F4" s="219"/>
      <c r="G4" s="219"/>
      <c r="H4" s="220"/>
      <c r="I4" s="225"/>
      <c r="J4" s="226"/>
      <c r="K4" s="285"/>
      <c r="L4" s="286"/>
      <c r="M4" s="287"/>
      <c r="O4" s="49"/>
      <c r="P4" s="4"/>
      <c r="Q4" s="4"/>
    </row>
    <row r="5" spans="1:18" ht="27.65" customHeight="1" x14ac:dyDescent="0.55000000000000004">
      <c r="A5" s="53" t="s">
        <v>197</v>
      </c>
      <c r="B5" s="9"/>
      <c r="C5" s="5"/>
      <c r="D5" s="5"/>
      <c r="E5" s="5"/>
      <c r="F5" s="131"/>
      <c r="G5" s="131"/>
      <c r="H5" s="131"/>
      <c r="I5" s="131"/>
      <c r="J5" s="130"/>
      <c r="K5" s="130"/>
      <c r="L5" s="128"/>
      <c r="M5" s="128"/>
      <c r="O5" s="49"/>
      <c r="P5" s="4"/>
      <c r="Q5" s="4"/>
    </row>
    <row r="6" spans="1:18" s="4" customFormat="1" ht="27.65" customHeight="1" x14ac:dyDescent="0.55000000000000004">
      <c r="A6" s="4" t="s">
        <v>196</v>
      </c>
      <c r="C6" s="29" t="s">
        <v>195</v>
      </c>
      <c r="D6" s="32"/>
      <c r="E6" s="32"/>
      <c r="F6" s="129"/>
      <c r="G6" s="129"/>
      <c r="H6" s="129"/>
      <c r="I6" s="129"/>
      <c r="J6" s="130"/>
      <c r="K6" s="130"/>
      <c r="L6" s="128"/>
      <c r="M6" s="128"/>
    </row>
    <row r="7" spans="1:18" s="4" customFormat="1" ht="27.65" customHeight="1" x14ac:dyDescent="0.55000000000000004">
      <c r="A7" s="4" t="s">
        <v>194</v>
      </c>
      <c r="C7" s="29" t="s">
        <v>193</v>
      </c>
      <c r="D7" s="32"/>
      <c r="E7" s="32"/>
      <c r="F7" s="129"/>
      <c r="G7" s="129"/>
      <c r="H7" s="129"/>
      <c r="I7" s="129"/>
      <c r="J7" s="130"/>
      <c r="K7" s="129"/>
      <c r="L7" s="128"/>
      <c r="M7" s="128"/>
    </row>
    <row r="8" spans="1:18" ht="31" customHeight="1" x14ac:dyDescent="0.55000000000000004">
      <c r="A8" s="127" t="s">
        <v>192</v>
      </c>
      <c r="B8" s="126"/>
      <c r="C8" s="126"/>
      <c r="D8" s="125"/>
      <c r="E8" s="125"/>
      <c r="F8" s="125"/>
      <c r="G8" s="125"/>
      <c r="H8" s="125"/>
      <c r="I8" s="124"/>
      <c r="J8" s="124"/>
      <c r="K8" s="91"/>
      <c r="L8" s="91"/>
      <c r="M8" s="114"/>
      <c r="P8" s="4"/>
      <c r="Q8" s="4"/>
    </row>
    <row r="9" spans="1:18" ht="20.149999999999999" customHeight="1" x14ac:dyDescent="0.55000000000000004">
      <c r="A9" s="268" t="s">
        <v>25</v>
      </c>
      <c r="B9" s="262" t="s">
        <v>191</v>
      </c>
      <c r="C9" s="263"/>
      <c r="D9" s="262" t="s">
        <v>15</v>
      </c>
      <c r="E9" s="263"/>
      <c r="F9" s="260" t="s">
        <v>190</v>
      </c>
      <c r="G9" s="260" t="s">
        <v>189</v>
      </c>
      <c r="H9" s="260" t="s">
        <v>188</v>
      </c>
      <c r="I9" s="161" t="s">
        <v>187</v>
      </c>
      <c r="J9" s="258" t="s">
        <v>186</v>
      </c>
      <c r="K9" s="266" t="s">
        <v>185</v>
      </c>
      <c r="L9" s="159" t="s">
        <v>184</v>
      </c>
      <c r="M9" s="289" t="s">
        <v>183</v>
      </c>
      <c r="P9" s="4"/>
      <c r="Q9" s="4"/>
    </row>
    <row r="10" spans="1:18" ht="20.149999999999999" customHeight="1" x14ac:dyDescent="0.55000000000000004">
      <c r="A10" s="268"/>
      <c r="B10" s="264"/>
      <c r="C10" s="265"/>
      <c r="D10" s="264"/>
      <c r="E10" s="265"/>
      <c r="F10" s="261"/>
      <c r="G10" s="261"/>
      <c r="H10" s="261"/>
      <c r="I10" s="257"/>
      <c r="J10" s="259"/>
      <c r="K10" s="267"/>
      <c r="L10" s="288"/>
      <c r="M10" s="290"/>
      <c r="P10" s="4"/>
      <c r="Q10" s="4"/>
    </row>
    <row r="11" spans="1:18" ht="28.5" customHeight="1" x14ac:dyDescent="0.55000000000000004">
      <c r="A11" s="268" t="s">
        <v>182</v>
      </c>
      <c r="B11" s="269" t="s">
        <v>181</v>
      </c>
      <c r="C11" s="270"/>
      <c r="D11" s="273" t="s">
        <v>180</v>
      </c>
      <c r="E11" s="274"/>
      <c r="F11" s="268" t="s">
        <v>179</v>
      </c>
      <c r="G11" s="277">
        <v>50</v>
      </c>
      <c r="H11" s="123" t="s">
        <v>178</v>
      </c>
      <c r="I11" s="122" t="s">
        <v>148</v>
      </c>
      <c r="J11" s="121" t="s">
        <v>161</v>
      </c>
      <c r="K11" s="120" t="s">
        <v>154</v>
      </c>
      <c r="L11" s="240"/>
      <c r="M11" s="240"/>
      <c r="P11" s="4"/>
      <c r="Q11" s="4"/>
    </row>
    <row r="12" spans="1:18" ht="28.5" customHeight="1" x14ac:dyDescent="0.55000000000000004">
      <c r="A12" s="268"/>
      <c r="B12" s="271"/>
      <c r="C12" s="272"/>
      <c r="D12" s="275"/>
      <c r="E12" s="276"/>
      <c r="F12" s="268"/>
      <c r="G12" s="278"/>
      <c r="H12" s="123" t="s">
        <v>177</v>
      </c>
      <c r="I12" s="122" t="s">
        <v>153</v>
      </c>
      <c r="J12" s="121" t="s">
        <v>158</v>
      </c>
      <c r="K12" s="120" t="s">
        <v>154</v>
      </c>
      <c r="L12" s="241"/>
      <c r="M12" s="241"/>
      <c r="O12" s="90"/>
      <c r="P12" s="90"/>
      <c r="Q12" s="90"/>
    </row>
    <row r="13" spans="1:18" ht="28.5" customHeight="1" x14ac:dyDescent="0.55000000000000004">
      <c r="A13" s="239">
        <v>1</v>
      </c>
      <c r="B13" s="230"/>
      <c r="C13" s="231"/>
      <c r="D13" s="234"/>
      <c r="E13" s="235"/>
      <c r="F13" s="229"/>
      <c r="G13" s="227"/>
      <c r="H13" s="118" t="s">
        <v>178</v>
      </c>
      <c r="I13" s="148"/>
      <c r="J13" s="117"/>
      <c r="K13" s="119"/>
      <c r="L13" s="242"/>
      <c r="M13" s="240"/>
      <c r="O13" s="90"/>
      <c r="P13" s="90"/>
      <c r="Q13" s="90"/>
    </row>
    <row r="14" spans="1:18" ht="28.5" customHeight="1" x14ac:dyDescent="0.55000000000000004">
      <c r="A14" s="239"/>
      <c r="B14" s="232"/>
      <c r="C14" s="233"/>
      <c r="D14" s="236"/>
      <c r="E14" s="237"/>
      <c r="F14" s="229"/>
      <c r="G14" s="228"/>
      <c r="H14" s="118" t="s">
        <v>177</v>
      </c>
      <c r="I14" s="148"/>
      <c r="J14" s="117"/>
      <c r="K14" s="119"/>
      <c r="L14" s="243"/>
      <c r="M14" s="241"/>
      <c r="O14" s="90"/>
      <c r="P14" s="90"/>
      <c r="Q14" s="90"/>
    </row>
    <row r="15" spans="1:18" ht="28.5" customHeight="1" x14ac:dyDescent="0.55000000000000004">
      <c r="A15" s="239">
        <v>2</v>
      </c>
      <c r="B15" s="230"/>
      <c r="C15" s="231"/>
      <c r="D15" s="234"/>
      <c r="E15" s="235"/>
      <c r="F15" s="229"/>
      <c r="G15" s="227"/>
      <c r="H15" s="118" t="s">
        <v>178</v>
      </c>
      <c r="I15" s="148"/>
      <c r="J15" s="117"/>
      <c r="K15" s="119"/>
      <c r="L15" s="242"/>
      <c r="M15" s="240"/>
      <c r="O15" s="90"/>
      <c r="P15" s="90"/>
      <c r="Q15" s="90"/>
    </row>
    <row r="16" spans="1:18" ht="28.5" customHeight="1" x14ac:dyDescent="0.55000000000000004">
      <c r="A16" s="239"/>
      <c r="B16" s="232"/>
      <c r="C16" s="233"/>
      <c r="D16" s="236"/>
      <c r="E16" s="237"/>
      <c r="F16" s="229"/>
      <c r="G16" s="228"/>
      <c r="H16" s="118" t="s">
        <v>177</v>
      </c>
      <c r="I16" s="148"/>
      <c r="J16" s="117"/>
      <c r="K16" s="119"/>
      <c r="L16" s="243"/>
      <c r="M16" s="241"/>
      <c r="O16" s="90"/>
      <c r="P16" s="90"/>
      <c r="Q16" s="90"/>
    </row>
    <row r="17" spans="1:17" ht="28.5" customHeight="1" x14ac:dyDescent="0.55000000000000004">
      <c r="A17" s="239">
        <v>3</v>
      </c>
      <c r="B17" s="230"/>
      <c r="C17" s="231"/>
      <c r="D17" s="234"/>
      <c r="E17" s="235"/>
      <c r="F17" s="229"/>
      <c r="G17" s="227"/>
      <c r="H17" s="118" t="s">
        <v>178</v>
      </c>
      <c r="I17" s="148"/>
      <c r="J17" s="117"/>
      <c r="K17" s="119"/>
      <c r="L17" s="242"/>
      <c r="M17" s="240"/>
      <c r="O17" s="90"/>
      <c r="P17" s="90"/>
      <c r="Q17" s="90"/>
    </row>
    <row r="18" spans="1:17" ht="28.5" customHeight="1" x14ac:dyDescent="0.55000000000000004">
      <c r="A18" s="239"/>
      <c r="B18" s="232"/>
      <c r="C18" s="233"/>
      <c r="D18" s="236"/>
      <c r="E18" s="237"/>
      <c r="F18" s="229"/>
      <c r="G18" s="228"/>
      <c r="H18" s="118" t="s">
        <v>177</v>
      </c>
      <c r="I18" s="148"/>
      <c r="J18" s="117"/>
      <c r="K18" s="119"/>
      <c r="L18" s="243"/>
      <c r="M18" s="241"/>
      <c r="O18" s="90"/>
      <c r="P18" s="90"/>
      <c r="Q18" s="90"/>
    </row>
    <row r="19" spans="1:17" ht="28.5" customHeight="1" x14ac:dyDescent="0.55000000000000004">
      <c r="A19" s="239">
        <v>4</v>
      </c>
      <c r="B19" s="230"/>
      <c r="C19" s="231"/>
      <c r="D19" s="234"/>
      <c r="E19" s="235"/>
      <c r="F19" s="229"/>
      <c r="G19" s="227"/>
      <c r="H19" s="118" t="s">
        <v>178</v>
      </c>
      <c r="I19" s="148"/>
      <c r="J19" s="117"/>
      <c r="K19" s="119"/>
      <c r="L19" s="242"/>
      <c r="M19" s="240"/>
      <c r="O19" s="90"/>
      <c r="P19" s="90"/>
      <c r="Q19" s="90"/>
    </row>
    <row r="20" spans="1:17" ht="28.5" customHeight="1" x14ac:dyDescent="0.55000000000000004">
      <c r="A20" s="239"/>
      <c r="B20" s="232"/>
      <c r="C20" s="233"/>
      <c r="D20" s="236"/>
      <c r="E20" s="237"/>
      <c r="F20" s="229"/>
      <c r="G20" s="228"/>
      <c r="H20" s="118" t="s">
        <v>177</v>
      </c>
      <c r="I20" s="148"/>
      <c r="J20" s="117"/>
      <c r="K20" s="119"/>
      <c r="L20" s="243"/>
      <c r="M20" s="241"/>
    </row>
    <row r="21" spans="1:17" ht="28.5" customHeight="1" x14ac:dyDescent="0.55000000000000004">
      <c r="A21" s="239">
        <v>5</v>
      </c>
      <c r="B21" s="230"/>
      <c r="C21" s="231"/>
      <c r="D21" s="234"/>
      <c r="E21" s="235"/>
      <c r="F21" s="229"/>
      <c r="G21" s="227"/>
      <c r="H21" s="118" t="s">
        <v>178</v>
      </c>
      <c r="I21" s="148"/>
      <c r="J21" s="117"/>
      <c r="K21" s="119"/>
      <c r="L21" s="242"/>
      <c r="M21" s="240"/>
    </row>
    <row r="22" spans="1:17" ht="28.5" customHeight="1" x14ac:dyDescent="0.55000000000000004">
      <c r="A22" s="239"/>
      <c r="B22" s="232"/>
      <c r="C22" s="233"/>
      <c r="D22" s="236"/>
      <c r="E22" s="237"/>
      <c r="F22" s="229"/>
      <c r="G22" s="228"/>
      <c r="H22" s="118" t="s">
        <v>177</v>
      </c>
      <c r="I22" s="148"/>
      <c r="J22" s="117"/>
      <c r="K22" s="119"/>
      <c r="L22" s="243"/>
      <c r="M22" s="241"/>
    </row>
    <row r="23" spans="1:17" ht="28.5" customHeight="1" x14ac:dyDescent="0.55000000000000004">
      <c r="A23" s="239">
        <v>6</v>
      </c>
      <c r="B23" s="230"/>
      <c r="C23" s="231"/>
      <c r="D23" s="234"/>
      <c r="E23" s="235"/>
      <c r="F23" s="229"/>
      <c r="G23" s="227"/>
      <c r="H23" s="118" t="s">
        <v>178</v>
      </c>
      <c r="I23" s="148"/>
      <c r="J23" s="117"/>
      <c r="K23" s="119"/>
      <c r="L23" s="242"/>
      <c r="M23" s="240"/>
    </row>
    <row r="24" spans="1:17" ht="28.5" customHeight="1" x14ac:dyDescent="0.55000000000000004">
      <c r="A24" s="239"/>
      <c r="B24" s="232"/>
      <c r="C24" s="233"/>
      <c r="D24" s="236"/>
      <c r="E24" s="237"/>
      <c r="F24" s="229"/>
      <c r="G24" s="228"/>
      <c r="H24" s="118" t="s">
        <v>177</v>
      </c>
      <c r="I24" s="148"/>
      <c r="J24" s="117"/>
      <c r="K24" s="119"/>
      <c r="L24" s="243"/>
      <c r="M24" s="241"/>
    </row>
    <row r="25" spans="1:17" ht="28.5" customHeight="1" x14ac:dyDescent="0.55000000000000004">
      <c r="A25" s="239">
        <v>7</v>
      </c>
      <c r="B25" s="230"/>
      <c r="C25" s="231"/>
      <c r="D25" s="234"/>
      <c r="E25" s="235"/>
      <c r="F25" s="229"/>
      <c r="G25" s="227"/>
      <c r="H25" s="118" t="s">
        <v>178</v>
      </c>
      <c r="I25" s="148"/>
      <c r="J25" s="117"/>
      <c r="K25" s="119"/>
      <c r="L25" s="242"/>
      <c r="M25" s="240"/>
    </row>
    <row r="26" spans="1:17" ht="28.5" customHeight="1" x14ac:dyDescent="0.55000000000000004">
      <c r="A26" s="239"/>
      <c r="B26" s="232"/>
      <c r="C26" s="233"/>
      <c r="D26" s="236"/>
      <c r="E26" s="237"/>
      <c r="F26" s="229"/>
      <c r="G26" s="228"/>
      <c r="H26" s="118" t="s">
        <v>177</v>
      </c>
      <c r="I26" s="148"/>
      <c r="J26" s="117"/>
      <c r="K26" s="119"/>
      <c r="L26" s="243"/>
      <c r="M26" s="241"/>
    </row>
    <row r="27" spans="1:17" ht="28.5" customHeight="1" x14ac:dyDescent="0.55000000000000004">
      <c r="A27" s="239">
        <v>8</v>
      </c>
      <c r="B27" s="230"/>
      <c r="C27" s="231"/>
      <c r="D27" s="234"/>
      <c r="E27" s="235"/>
      <c r="F27" s="229"/>
      <c r="G27" s="227"/>
      <c r="H27" s="118" t="s">
        <v>178</v>
      </c>
      <c r="I27" s="148"/>
      <c r="J27" s="117"/>
      <c r="K27" s="119"/>
      <c r="L27" s="242"/>
      <c r="M27" s="240"/>
    </row>
    <row r="28" spans="1:17" ht="28.5" customHeight="1" x14ac:dyDescent="0.55000000000000004">
      <c r="A28" s="239"/>
      <c r="B28" s="232"/>
      <c r="C28" s="233"/>
      <c r="D28" s="236"/>
      <c r="E28" s="237"/>
      <c r="F28" s="229"/>
      <c r="G28" s="228"/>
      <c r="H28" s="118" t="s">
        <v>177</v>
      </c>
      <c r="I28" s="148"/>
      <c r="J28" s="117"/>
      <c r="K28" s="119"/>
      <c r="L28" s="243"/>
      <c r="M28" s="241"/>
    </row>
    <row r="29" spans="1:17" ht="28.5" customHeight="1" x14ac:dyDescent="0.55000000000000004">
      <c r="A29" s="239">
        <v>9</v>
      </c>
      <c r="B29" s="230"/>
      <c r="C29" s="231"/>
      <c r="D29" s="234"/>
      <c r="E29" s="235"/>
      <c r="F29" s="229"/>
      <c r="G29" s="227"/>
      <c r="H29" s="118" t="s">
        <v>178</v>
      </c>
      <c r="I29" s="148"/>
      <c r="J29" s="117"/>
      <c r="K29" s="119"/>
      <c r="L29" s="242"/>
      <c r="M29" s="240"/>
    </row>
    <row r="30" spans="1:17" ht="28.5" customHeight="1" x14ac:dyDescent="0.55000000000000004">
      <c r="A30" s="239"/>
      <c r="B30" s="232"/>
      <c r="C30" s="233"/>
      <c r="D30" s="236"/>
      <c r="E30" s="237"/>
      <c r="F30" s="229"/>
      <c r="G30" s="228"/>
      <c r="H30" s="118" t="s">
        <v>177</v>
      </c>
      <c r="I30" s="148"/>
      <c r="J30" s="117"/>
      <c r="K30" s="119"/>
      <c r="L30" s="243"/>
      <c r="M30" s="241"/>
    </row>
    <row r="31" spans="1:17" ht="28.5" customHeight="1" x14ac:dyDescent="0.55000000000000004">
      <c r="A31" s="239">
        <v>10</v>
      </c>
      <c r="B31" s="230"/>
      <c r="C31" s="231"/>
      <c r="D31" s="234"/>
      <c r="E31" s="235"/>
      <c r="F31" s="229"/>
      <c r="G31" s="227"/>
      <c r="H31" s="118" t="s">
        <v>178</v>
      </c>
      <c r="I31" s="148"/>
      <c r="J31" s="117"/>
      <c r="K31" s="119"/>
      <c r="L31" s="242"/>
      <c r="M31" s="240"/>
    </row>
    <row r="32" spans="1:17" ht="28.5" customHeight="1" x14ac:dyDescent="0.55000000000000004">
      <c r="A32" s="239"/>
      <c r="B32" s="232"/>
      <c r="C32" s="233"/>
      <c r="D32" s="236"/>
      <c r="E32" s="237"/>
      <c r="F32" s="229"/>
      <c r="G32" s="228"/>
      <c r="H32" s="118" t="s">
        <v>177</v>
      </c>
      <c r="I32" s="148"/>
      <c r="J32" s="117"/>
      <c r="K32" s="119"/>
      <c r="L32" s="243"/>
      <c r="M32" s="241"/>
    </row>
    <row r="33" spans="1:13" ht="28.5" customHeight="1" x14ac:dyDescent="0.55000000000000004">
      <c r="A33" s="239">
        <v>11</v>
      </c>
      <c r="B33" s="230"/>
      <c r="C33" s="231"/>
      <c r="D33" s="234"/>
      <c r="E33" s="235"/>
      <c r="F33" s="229"/>
      <c r="G33" s="227"/>
      <c r="H33" s="118" t="s">
        <v>178</v>
      </c>
      <c r="I33" s="148"/>
      <c r="J33" s="117"/>
      <c r="K33" s="119"/>
      <c r="L33" s="242"/>
      <c r="M33" s="240"/>
    </row>
    <row r="34" spans="1:13" ht="28.5" customHeight="1" x14ac:dyDescent="0.55000000000000004">
      <c r="A34" s="239"/>
      <c r="B34" s="232"/>
      <c r="C34" s="233"/>
      <c r="D34" s="236"/>
      <c r="E34" s="237"/>
      <c r="F34" s="229"/>
      <c r="G34" s="228"/>
      <c r="H34" s="118" t="s">
        <v>177</v>
      </c>
      <c r="I34" s="148"/>
      <c r="J34" s="117"/>
      <c r="K34" s="119"/>
      <c r="L34" s="243"/>
      <c r="M34" s="241"/>
    </row>
    <row r="35" spans="1:13" ht="28.5" customHeight="1" x14ac:dyDescent="0.55000000000000004">
      <c r="A35" s="239">
        <v>12</v>
      </c>
      <c r="B35" s="230"/>
      <c r="C35" s="231"/>
      <c r="D35" s="234"/>
      <c r="E35" s="235"/>
      <c r="F35" s="229"/>
      <c r="G35" s="227"/>
      <c r="H35" s="118" t="s">
        <v>178</v>
      </c>
      <c r="I35" s="148"/>
      <c r="J35" s="117"/>
      <c r="K35" s="119"/>
      <c r="L35" s="242"/>
      <c r="M35" s="240"/>
    </row>
    <row r="36" spans="1:13" ht="28.5" customHeight="1" x14ac:dyDescent="0.55000000000000004">
      <c r="A36" s="239"/>
      <c r="B36" s="232"/>
      <c r="C36" s="233"/>
      <c r="D36" s="236"/>
      <c r="E36" s="237"/>
      <c r="F36" s="229"/>
      <c r="G36" s="228"/>
      <c r="H36" s="118" t="s">
        <v>177</v>
      </c>
      <c r="I36" s="148"/>
      <c r="J36" s="117"/>
      <c r="K36" s="119"/>
      <c r="L36" s="243"/>
      <c r="M36" s="241"/>
    </row>
    <row r="37" spans="1:13" ht="28.5" customHeight="1" x14ac:dyDescent="0.55000000000000004">
      <c r="A37" s="239">
        <v>13</v>
      </c>
      <c r="B37" s="230"/>
      <c r="C37" s="231"/>
      <c r="D37" s="234"/>
      <c r="E37" s="235"/>
      <c r="F37" s="229"/>
      <c r="G37" s="227"/>
      <c r="H37" s="118" t="s">
        <v>178</v>
      </c>
      <c r="I37" s="148"/>
      <c r="J37" s="117"/>
      <c r="K37" s="119"/>
      <c r="L37" s="242"/>
      <c r="M37" s="240"/>
    </row>
    <row r="38" spans="1:13" ht="28.5" customHeight="1" x14ac:dyDescent="0.55000000000000004">
      <c r="A38" s="239"/>
      <c r="B38" s="232"/>
      <c r="C38" s="233"/>
      <c r="D38" s="236"/>
      <c r="E38" s="237"/>
      <c r="F38" s="229"/>
      <c r="G38" s="228"/>
      <c r="H38" s="118" t="s">
        <v>177</v>
      </c>
      <c r="I38" s="148"/>
      <c r="J38" s="117"/>
      <c r="K38" s="119"/>
      <c r="L38" s="243"/>
      <c r="M38" s="241"/>
    </row>
    <row r="39" spans="1:13" ht="28.5" customHeight="1" x14ac:dyDescent="0.55000000000000004">
      <c r="A39" s="239">
        <v>14</v>
      </c>
      <c r="B39" s="230"/>
      <c r="C39" s="231"/>
      <c r="D39" s="234"/>
      <c r="E39" s="235"/>
      <c r="F39" s="229"/>
      <c r="G39" s="227"/>
      <c r="H39" s="118" t="s">
        <v>178</v>
      </c>
      <c r="I39" s="148"/>
      <c r="J39" s="117"/>
      <c r="K39" s="119"/>
      <c r="L39" s="242"/>
      <c r="M39" s="240"/>
    </row>
    <row r="40" spans="1:13" ht="28.5" customHeight="1" x14ac:dyDescent="0.55000000000000004">
      <c r="A40" s="239"/>
      <c r="B40" s="232"/>
      <c r="C40" s="233"/>
      <c r="D40" s="236"/>
      <c r="E40" s="237"/>
      <c r="F40" s="229"/>
      <c r="G40" s="228"/>
      <c r="H40" s="118" t="s">
        <v>177</v>
      </c>
      <c r="I40" s="148"/>
      <c r="J40" s="117"/>
      <c r="K40" s="119"/>
      <c r="L40" s="243"/>
      <c r="M40" s="241"/>
    </row>
    <row r="41" spans="1:13" ht="28.5" customHeight="1" x14ac:dyDescent="0.55000000000000004">
      <c r="A41" s="239">
        <v>15</v>
      </c>
      <c r="B41" s="230"/>
      <c r="C41" s="231"/>
      <c r="D41" s="234"/>
      <c r="E41" s="235"/>
      <c r="F41" s="229"/>
      <c r="G41" s="227"/>
      <c r="H41" s="118" t="s">
        <v>178</v>
      </c>
      <c r="I41" s="148"/>
      <c r="J41" s="117"/>
      <c r="K41" s="119"/>
      <c r="L41" s="242"/>
      <c r="M41" s="240"/>
    </row>
    <row r="42" spans="1:13" ht="28.5" customHeight="1" x14ac:dyDescent="0.55000000000000004">
      <c r="A42" s="239"/>
      <c r="B42" s="232"/>
      <c r="C42" s="233"/>
      <c r="D42" s="236"/>
      <c r="E42" s="237"/>
      <c r="F42" s="229"/>
      <c r="G42" s="228"/>
      <c r="H42" s="118" t="s">
        <v>177</v>
      </c>
      <c r="I42" s="148"/>
      <c r="J42" s="117"/>
      <c r="K42" s="119"/>
      <c r="L42" s="243"/>
      <c r="M42" s="241"/>
    </row>
    <row r="43" spans="1:13" ht="28.5" customHeight="1" x14ac:dyDescent="0.55000000000000004">
      <c r="A43" s="239">
        <v>16</v>
      </c>
      <c r="B43" s="230"/>
      <c r="C43" s="231"/>
      <c r="D43" s="234"/>
      <c r="E43" s="235"/>
      <c r="F43" s="229"/>
      <c r="G43" s="227"/>
      <c r="H43" s="118" t="s">
        <v>178</v>
      </c>
      <c r="I43" s="148"/>
      <c r="J43" s="117"/>
      <c r="K43" s="119"/>
      <c r="L43" s="242"/>
      <c r="M43" s="240"/>
    </row>
    <row r="44" spans="1:13" ht="28.5" customHeight="1" x14ac:dyDescent="0.55000000000000004">
      <c r="A44" s="239"/>
      <c r="B44" s="232"/>
      <c r="C44" s="233"/>
      <c r="D44" s="236"/>
      <c r="E44" s="237"/>
      <c r="F44" s="229"/>
      <c r="G44" s="228"/>
      <c r="H44" s="118" t="s">
        <v>177</v>
      </c>
      <c r="I44" s="148"/>
      <c r="J44" s="117"/>
      <c r="K44" s="119"/>
      <c r="L44" s="243"/>
      <c r="M44" s="241"/>
    </row>
    <row r="45" spans="1:13" ht="28.5" customHeight="1" x14ac:dyDescent="0.55000000000000004">
      <c r="A45" s="239">
        <v>17</v>
      </c>
      <c r="B45" s="230"/>
      <c r="C45" s="231"/>
      <c r="D45" s="234"/>
      <c r="E45" s="235"/>
      <c r="F45" s="229"/>
      <c r="G45" s="227"/>
      <c r="H45" s="118" t="s">
        <v>178</v>
      </c>
      <c r="I45" s="148"/>
      <c r="J45" s="117"/>
      <c r="K45" s="119"/>
      <c r="L45" s="242"/>
      <c r="M45" s="240"/>
    </row>
    <row r="46" spans="1:13" ht="28.5" customHeight="1" x14ac:dyDescent="0.55000000000000004">
      <c r="A46" s="239"/>
      <c r="B46" s="232"/>
      <c r="C46" s="233"/>
      <c r="D46" s="236"/>
      <c r="E46" s="237"/>
      <c r="F46" s="229"/>
      <c r="G46" s="228"/>
      <c r="H46" s="118" t="s">
        <v>177</v>
      </c>
      <c r="I46" s="148"/>
      <c r="J46" s="117"/>
      <c r="K46" s="119"/>
      <c r="L46" s="243"/>
      <c r="M46" s="241"/>
    </row>
    <row r="47" spans="1:13" ht="28.5" customHeight="1" x14ac:dyDescent="0.55000000000000004">
      <c r="A47" s="239">
        <v>18</v>
      </c>
      <c r="B47" s="230"/>
      <c r="C47" s="231"/>
      <c r="D47" s="234"/>
      <c r="E47" s="235"/>
      <c r="F47" s="229"/>
      <c r="G47" s="227"/>
      <c r="H47" s="118" t="s">
        <v>178</v>
      </c>
      <c r="I47" s="148"/>
      <c r="J47" s="117"/>
      <c r="K47" s="119"/>
      <c r="L47" s="242"/>
      <c r="M47" s="240"/>
    </row>
    <row r="48" spans="1:13" ht="28.5" customHeight="1" x14ac:dyDescent="0.55000000000000004">
      <c r="A48" s="239"/>
      <c r="B48" s="232"/>
      <c r="C48" s="233"/>
      <c r="D48" s="236"/>
      <c r="E48" s="237"/>
      <c r="F48" s="229"/>
      <c r="G48" s="228"/>
      <c r="H48" s="118" t="s">
        <v>177</v>
      </c>
      <c r="I48" s="148"/>
      <c r="J48" s="117"/>
      <c r="K48" s="119"/>
      <c r="L48" s="243"/>
      <c r="M48" s="241"/>
    </row>
    <row r="49" spans="1:13" ht="28.5" customHeight="1" x14ac:dyDescent="0.55000000000000004">
      <c r="A49" s="239">
        <v>19</v>
      </c>
      <c r="B49" s="230"/>
      <c r="C49" s="231"/>
      <c r="D49" s="234"/>
      <c r="E49" s="235"/>
      <c r="F49" s="229"/>
      <c r="G49" s="227"/>
      <c r="H49" s="118" t="s">
        <v>178</v>
      </c>
      <c r="I49" s="148"/>
      <c r="J49" s="117"/>
      <c r="K49" s="119"/>
      <c r="L49" s="242"/>
      <c r="M49" s="240"/>
    </row>
    <row r="50" spans="1:13" ht="28.5" customHeight="1" x14ac:dyDescent="0.55000000000000004">
      <c r="A50" s="239"/>
      <c r="B50" s="232"/>
      <c r="C50" s="233"/>
      <c r="D50" s="236"/>
      <c r="E50" s="237"/>
      <c r="F50" s="229"/>
      <c r="G50" s="228"/>
      <c r="H50" s="118" t="s">
        <v>177</v>
      </c>
      <c r="I50" s="148"/>
      <c r="J50" s="117"/>
      <c r="K50" s="119"/>
      <c r="L50" s="243"/>
      <c r="M50" s="241"/>
    </row>
    <row r="51" spans="1:13" ht="28.5" customHeight="1" x14ac:dyDescent="0.55000000000000004">
      <c r="A51" s="239">
        <v>20</v>
      </c>
      <c r="B51" s="230"/>
      <c r="C51" s="231"/>
      <c r="D51" s="234"/>
      <c r="E51" s="235"/>
      <c r="F51" s="229"/>
      <c r="G51" s="227"/>
      <c r="H51" s="118" t="s">
        <v>178</v>
      </c>
      <c r="I51" s="148"/>
      <c r="J51" s="117"/>
      <c r="K51" s="119"/>
      <c r="L51" s="242"/>
      <c r="M51" s="240"/>
    </row>
    <row r="52" spans="1:13" ht="28.5" customHeight="1" x14ac:dyDescent="0.55000000000000004">
      <c r="A52" s="239"/>
      <c r="B52" s="232"/>
      <c r="C52" s="233"/>
      <c r="D52" s="236"/>
      <c r="E52" s="237"/>
      <c r="F52" s="229"/>
      <c r="G52" s="228"/>
      <c r="H52" s="118" t="s">
        <v>177</v>
      </c>
      <c r="I52" s="148"/>
      <c r="J52" s="117"/>
      <c r="K52" s="117"/>
      <c r="L52" s="243"/>
      <c r="M52" s="241"/>
    </row>
    <row r="53" spans="1:13" ht="39.65" customHeight="1" x14ac:dyDescent="0.55000000000000004">
      <c r="A53" s="5"/>
      <c r="B53" s="32"/>
      <c r="C53" s="32"/>
      <c r="D53" s="91"/>
      <c r="E53" s="91"/>
      <c r="F53" s="5"/>
      <c r="G53" s="5"/>
      <c r="H53" s="114"/>
      <c r="I53" s="91"/>
      <c r="J53" s="91"/>
      <c r="K53" s="91"/>
      <c r="L53" s="116" t="s">
        <v>23</v>
      </c>
      <c r="M53" s="115">
        <f>SUM(M13:M52)</f>
        <v>0</v>
      </c>
    </row>
    <row r="54" spans="1:13" ht="13.5" customHeight="1" thickBot="1" x14ac:dyDescent="0.6">
      <c r="A54" s="5"/>
      <c r="B54" s="32"/>
      <c r="C54" s="32"/>
      <c r="D54" s="91"/>
      <c r="E54" s="91"/>
      <c r="F54" s="5"/>
      <c r="G54" s="5"/>
      <c r="H54" s="114"/>
      <c r="I54" s="91"/>
      <c r="J54" s="91"/>
      <c r="K54" s="91"/>
      <c r="L54" s="91"/>
      <c r="M54" s="113"/>
    </row>
    <row r="55" spans="1:13" ht="32.5" customHeight="1" x14ac:dyDescent="0.55000000000000004">
      <c r="A55" s="251" t="s">
        <v>176</v>
      </c>
      <c r="B55" s="252"/>
      <c r="C55" s="252"/>
      <c r="D55" s="252"/>
      <c r="E55" s="252"/>
      <c r="F55" s="252"/>
      <c r="G55" s="252"/>
      <c r="H55" s="252"/>
      <c r="I55" s="252"/>
      <c r="J55" s="252"/>
      <c r="K55" s="252"/>
      <c r="L55" s="252"/>
      <c r="M55" s="252"/>
    </row>
    <row r="56" spans="1:13" ht="38.15" customHeight="1" thickBot="1" x14ac:dyDescent="0.6">
      <c r="A56" s="253" t="s">
        <v>204</v>
      </c>
      <c r="B56" s="254"/>
      <c r="C56" s="254"/>
      <c r="D56" s="254"/>
      <c r="E56" s="254"/>
      <c r="F56" s="254"/>
      <c r="G56" s="254"/>
      <c r="H56" s="254"/>
      <c r="I56" s="254"/>
      <c r="J56" s="254"/>
      <c r="K56" s="254"/>
      <c r="L56" s="254"/>
      <c r="M56" s="254"/>
    </row>
    <row r="57" spans="1:13" ht="38.15" customHeight="1" x14ac:dyDescent="0.55000000000000004">
      <c r="A57" s="112" t="s">
        <v>175</v>
      </c>
      <c r="B57" s="111"/>
      <c r="C57" s="111"/>
      <c r="D57" s="111"/>
      <c r="E57" s="111"/>
      <c r="F57" s="111"/>
      <c r="G57" s="111"/>
      <c r="H57" s="111"/>
      <c r="I57" s="111"/>
      <c r="J57" s="111"/>
      <c r="K57" s="111"/>
      <c r="L57" s="111"/>
      <c r="M57" s="111"/>
    </row>
    <row r="58" spans="1:13" ht="43.5" customHeight="1" x14ac:dyDescent="0.55000000000000004">
      <c r="A58" s="250" t="s">
        <v>174</v>
      </c>
      <c r="B58" s="250"/>
      <c r="C58" s="250"/>
      <c r="D58" s="250"/>
      <c r="E58" s="250"/>
      <c r="F58" s="250"/>
      <c r="G58" s="250"/>
      <c r="H58" s="250"/>
      <c r="I58" s="250"/>
      <c r="J58" s="111"/>
      <c r="K58" s="111"/>
      <c r="L58" s="111"/>
      <c r="M58" s="111"/>
    </row>
    <row r="59" spans="1:13" ht="29.5" customHeight="1" x14ac:dyDescent="0.55000000000000004">
      <c r="A59" s="4" t="s">
        <v>173</v>
      </c>
      <c r="F59" s="110"/>
      <c r="G59" s="110"/>
      <c r="H59" s="109"/>
      <c r="I59" s="108"/>
      <c r="J59" s="107"/>
      <c r="K59" s="107"/>
      <c r="L59" s="107"/>
      <c r="M59" s="106"/>
    </row>
    <row r="60" spans="1:13" ht="22.5" customHeight="1" x14ac:dyDescent="0.55000000000000004">
      <c r="A60" s="1" t="s">
        <v>172</v>
      </c>
    </row>
    <row r="61" spans="1:13" ht="22.5" customHeight="1" x14ac:dyDescent="0.55000000000000004">
      <c r="A61" s="248" t="s">
        <v>171</v>
      </c>
      <c r="B61" s="249"/>
      <c r="C61" s="103" t="s">
        <v>170</v>
      </c>
      <c r="D61" s="105" t="s">
        <v>169</v>
      </c>
      <c r="E61" s="103" t="s">
        <v>168</v>
      </c>
      <c r="F61" s="244" t="s">
        <v>167</v>
      </c>
      <c r="G61" s="245"/>
      <c r="H61" s="104" t="s">
        <v>166</v>
      </c>
      <c r="I61" s="103" t="s">
        <v>165</v>
      </c>
      <c r="J61" s="103" t="s">
        <v>164</v>
      </c>
      <c r="K61" s="91"/>
      <c r="L61" s="91"/>
      <c r="M61" s="91"/>
    </row>
    <row r="62" spans="1:13" ht="22.5" customHeight="1" x14ac:dyDescent="0.55000000000000004">
      <c r="A62" s="248" t="s">
        <v>163</v>
      </c>
      <c r="B62" s="249"/>
      <c r="C62" s="100">
        <v>0.1</v>
      </c>
      <c r="D62" s="102">
        <v>0.2</v>
      </c>
      <c r="E62" s="99">
        <v>0.3</v>
      </c>
      <c r="F62" s="246">
        <v>0.5</v>
      </c>
      <c r="G62" s="247"/>
      <c r="H62" s="101">
        <v>0.8</v>
      </c>
      <c r="I62" s="100">
        <v>0.8</v>
      </c>
      <c r="J62" s="99">
        <v>1</v>
      </c>
      <c r="K62" s="97"/>
      <c r="L62" s="98"/>
      <c r="M62" s="97"/>
    </row>
    <row r="63" spans="1:13" ht="17.5" customHeight="1" x14ac:dyDescent="0.55000000000000004"/>
    <row r="64" spans="1:13" ht="17.25" customHeight="1" x14ac:dyDescent="0.55000000000000004"/>
    <row r="65" spans="1:9" x14ac:dyDescent="0.55000000000000004">
      <c r="A65" s="96"/>
      <c r="B65" s="95"/>
      <c r="C65" s="95"/>
      <c r="D65" s="14"/>
      <c r="E65" s="14"/>
      <c r="F65" s="14"/>
      <c r="G65" s="14"/>
      <c r="H65" s="14"/>
      <c r="I65" s="92"/>
    </row>
    <row r="66" spans="1:9" x14ac:dyDescent="0.55000000000000004">
      <c r="A66" s="14"/>
      <c r="B66" s="94"/>
      <c r="C66" s="94"/>
      <c r="D66" s="14"/>
      <c r="E66" s="14"/>
      <c r="F66" s="93"/>
      <c r="G66" s="93"/>
      <c r="H66" s="14"/>
      <c r="I66" s="92"/>
    </row>
    <row r="67" spans="1:9" x14ac:dyDescent="0.55000000000000004">
      <c r="I67" s="91"/>
    </row>
    <row r="88" spans="2:4" ht="13" customHeight="1" x14ac:dyDescent="0.55000000000000004">
      <c r="B88" s="90" t="s">
        <v>162</v>
      </c>
      <c r="C88" s="90" t="s">
        <v>161</v>
      </c>
      <c r="D88" s="90" t="s">
        <v>160</v>
      </c>
    </row>
    <row r="89" spans="2:4" ht="13" customHeight="1" x14ac:dyDescent="0.55000000000000004">
      <c r="B89" s="90" t="s">
        <v>159</v>
      </c>
      <c r="C89" s="90" t="s">
        <v>158</v>
      </c>
      <c r="D89" s="90" t="s">
        <v>157</v>
      </c>
    </row>
    <row r="90" spans="2:4" ht="13" customHeight="1" x14ac:dyDescent="0.55000000000000004">
      <c r="B90" s="90" t="s">
        <v>156</v>
      </c>
      <c r="C90" s="90" t="s">
        <v>155</v>
      </c>
      <c r="D90" s="90" t="s">
        <v>154</v>
      </c>
    </row>
    <row r="91" spans="2:4" ht="13" customHeight="1" x14ac:dyDescent="0.55000000000000004">
      <c r="B91" s="90" t="s">
        <v>153</v>
      </c>
      <c r="C91" s="90"/>
      <c r="D91" s="90"/>
    </row>
    <row r="92" spans="2:4" ht="13" customHeight="1" x14ac:dyDescent="0.55000000000000004">
      <c r="B92" s="90" t="s">
        <v>152</v>
      </c>
      <c r="C92" s="90"/>
      <c r="D92" s="90"/>
    </row>
    <row r="93" spans="2:4" ht="13" customHeight="1" x14ac:dyDescent="0.55000000000000004">
      <c r="B93" s="90" t="s">
        <v>151</v>
      </c>
      <c r="C93" s="90"/>
      <c r="D93" s="90"/>
    </row>
    <row r="94" spans="2:4" ht="13" customHeight="1" x14ac:dyDescent="0.55000000000000004">
      <c r="B94" s="90" t="s">
        <v>150</v>
      </c>
      <c r="C94" s="90"/>
      <c r="D94" s="90"/>
    </row>
    <row r="95" spans="2:4" ht="13" customHeight="1" x14ac:dyDescent="0.55000000000000004">
      <c r="B95" s="90" t="s">
        <v>149</v>
      </c>
      <c r="C95" s="90"/>
      <c r="D95" s="90"/>
    </row>
    <row r="96" spans="2:4" ht="13" customHeight="1" x14ac:dyDescent="0.55000000000000004">
      <c r="B96" s="90" t="s">
        <v>148</v>
      </c>
      <c r="C96" s="90"/>
      <c r="D96" s="90"/>
    </row>
    <row r="97" spans="2:2" x14ac:dyDescent="0.55000000000000004">
      <c r="B97" s="90" t="s">
        <v>147</v>
      </c>
    </row>
  </sheetData>
  <sheetProtection algorithmName="SHA-512" hashValue="U/z/WQ8Po2s9RAFvm3U9Zf3VT+3G+zEzSCmWAPnF7cl9PPAKI32TgwXV+O38/A/GfM2zMFvhn9NpyhnlQ8Wnhw==" saltValue="IWdqpFxIPSW3nddBwBYPzQ==" spinCount="100000" sheet="1" objects="1" scenarios="1"/>
  <mergeCells count="174">
    <mergeCell ref="M49:M50"/>
    <mergeCell ref="L51:L52"/>
    <mergeCell ref="L33:L34"/>
    <mergeCell ref="L35:L36"/>
    <mergeCell ref="L37:L38"/>
    <mergeCell ref="L39:L40"/>
    <mergeCell ref="L41:L42"/>
    <mergeCell ref="M39:M40"/>
    <mergeCell ref="M11:M12"/>
    <mergeCell ref="M51:M52"/>
    <mergeCell ref="M23:M24"/>
    <mergeCell ref="M25:M26"/>
    <mergeCell ref="M27:M28"/>
    <mergeCell ref="M29:M30"/>
    <mergeCell ref="M41:M42"/>
    <mergeCell ref="M43:M44"/>
    <mergeCell ref="M45:M46"/>
    <mergeCell ref="M47:M48"/>
    <mergeCell ref="L11:L12"/>
    <mergeCell ref="L23:L24"/>
    <mergeCell ref="L43:L44"/>
    <mergeCell ref="L45:L46"/>
    <mergeCell ref="L47:L48"/>
    <mergeCell ref="L49:L50"/>
    <mergeCell ref="D15:E16"/>
    <mergeCell ref="A35:A36"/>
    <mergeCell ref="A45:A46"/>
    <mergeCell ref="F47:F48"/>
    <mergeCell ref="G39:G40"/>
    <mergeCell ref="G41:G42"/>
    <mergeCell ref="G43:G44"/>
    <mergeCell ref="B47:C48"/>
    <mergeCell ref="D47:E48"/>
    <mergeCell ref="F39:F40"/>
    <mergeCell ref="F41:F42"/>
    <mergeCell ref="F43:F44"/>
    <mergeCell ref="B41:C42"/>
    <mergeCell ref="D41:E42"/>
    <mergeCell ref="G47:G48"/>
    <mergeCell ref="G45:G46"/>
    <mergeCell ref="B51:C52"/>
    <mergeCell ref="D51:E52"/>
    <mergeCell ref="B49:C50"/>
    <mergeCell ref="D49:E50"/>
    <mergeCell ref="B31:C32"/>
    <mergeCell ref="D31:E32"/>
    <mergeCell ref="B33:C34"/>
    <mergeCell ref="D33:E34"/>
    <mergeCell ref="B35:C36"/>
    <mergeCell ref="D35:E36"/>
    <mergeCell ref="B43:C44"/>
    <mergeCell ref="D43:E44"/>
    <mergeCell ref="B39:C40"/>
    <mergeCell ref="D39:E40"/>
    <mergeCell ref="B45:C46"/>
    <mergeCell ref="D45:E46"/>
    <mergeCell ref="A1:M1"/>
    <mergeCell ref="I9:I10"/>
    <mergeCell ref="J9:J10"/>
    <mergeCell ref="H9:H10"/>
    <mergeCell ref="G9:G10"/>
    <mergeCell ref="B9:C10"/>
    <mergeCell ref="K9:K10"/>
    <mergeCell ref="B13:C14"/>
    <mergeCell ref="D13:E14"/>
    <mergeCell ref="A11:A12"/>
    <mergeCell ref="B11:C12"/>
    <mergeCell ref="D11:E12"/>
    <mergeCell ref="F11:F12"/>
    <mergeCell ref="G11:G12"/>
    <mergeCell ref="K2:M4"/>
    <mergeCell ref="L9:L10"/>
    <mergeCell ref="M9:M10"/>
    <mergeCell ref="F9:F10"/>
    <mergeCell ref="D9:E10"/>
    <mergeCell ref="A9:A10"/>
    <mergeCell ref="C2:H2"/>
    <mergeCell ref="A13:A14"/>
    <mergeCell ref="A2:B2"/>
    <mergeCell ref="M13:M14"/>
    <mergeCell ref="A51:A52"/>
    <mergeCell ref="A25:A26"/>
    <mergeCell ref="A27:A28"/>
    <mergeCell ref="A29:A30"/>
    <mergeCell ref="A43:A44"/>
    <mergeCell ref="F61:G61"/>
    <mergeCell ref="F62:G62"/>
    <mergeCell ref="A61:B61"/>
    <mergeCell ref="A62:B62"/>
    <mergeCell ref="G49:G50"/>
    <mergeCell ref="F25:F26"/>
    <mergeCell ref="F51:F52"/>
    <mergeCell ref="F27:F28"/>
    <mergeCell ref="F49:F50"/>
    <mergeCell ref="F45:F46"/>
    <mergeCell ref="F37:F38"/>
    <mergeCell ref="A31:A32"/>
    <mergeCell ref="A33:A34"/>
    <mergeCell ref="A58:I58"/>
    <mergeCell ref="A55:M55"/>
    <mergeCell ref="A56:M56"/>
    <mergeCell ref="A49:A50"/>
    <mergeCell ref="G51:G52"/>
    <mergeCell ref="G25:G26"/>
    <mergeCell ref="M33:M34"/>
    <mergeCell ref="M35:M36"/>
    <mergeCell ref="M37:M38"/>
    <mergeCell ref="M21:M22"/>
    <mergeCell ref="L25:L26"/>
    <mergeCell ref="L27:L28"/>
    <mergeCell ref="L29:L30"/>
    <mergeCell ref="L31:L32"/>
    <mergeCell ref="A47:A48"/>
    <mergeCell ref="G23:G24"/>
    <mergeCell ref="G27:G28"/>
    <mergeCell ref="G29:G30"/>
    <mergeCell ref="G31:G32"/>
    <mergeCell ref="G33:G34"/>
    <mergeCell ref="B37:C38"/>
    <mergeCell ref="D37:E38"/>
    <mergeCell ref="D25:E26"/>
    <mergeCell ref="B27:C28"/>
    <mergeCell ref="D27:E28"/>
    <mergeCell ref="F23:F24"/>
    <mergeCell ref="A39:A40"/>
    <mergeCell ref="A23:A24"/>
    <mergeCell ref="M15:M16"/>
    <mergeCell ref="M17:M18"/>
    <mergeCell ref="M19:M20"/>
    <mergeCell ref="L13:L14"/>
    <mergeCell ref="L15:L16"/>
    <mergeCell ref="L17:L18"/>
    <mergeCell ref="L19:L20"/>
    <mergeCell ref="A37:A38"/>
    <mergeCell ref="A41:A42"/>
    <mergeCell ref="F13:F14"/>
    <mergeCell ref="F15:F16"/>
    <mergeCell ref="F17:F18"/>
    <mergeCell ref="G21:G22"/>
    <mergeCell ref="F29:F30"/>
    <mergeCell ref="A17:A18"/>
    <mergeCell ref="B17:C18"/>
    <mergeCell ref="D17:E18"/>
    <mergeCell ref="B19:C20"/>
    <mergeCell ref="F31:F32"/>
    <mergeCell ref="F33:F34"/>
    <mergeCell ref="F35:F36"/>
    <mergeCell ref="L21:L22"/>
    <mergeCell ref="G37:G38"/>
    <mergeCell ref="M31:M32"/>
    <mergeCell ref="C3:H3"/>
    <mergeCell ref="C4:H4"/>
    <mergeCell ref="I2:J4"/>
    <mergeCell ref="G35:G36"/>
    <mergeCell ref="F19:F20"/>
    <mergeCell ref="F21:F22"/>
    <mergeCell ref="B29:C30"/>
    <mergeCell ref="D29:E30"/>
    <mergeCell ref="B25:C26"/>
    <mergeCell ref="G13:G14"/>
    <mergeCell ref="G15:G16"/>
    <mergeCell ref="G17:G18"/>
    <mergeCell ref="G19:G20"/>
    <mergeCell ref="A4:B4"/>
    <mergeCell ref="D19:E20"/>
    <mergeCell ref="B21:C22"/>
    <mergeCell ref="D21:E22"/>
    <mergeCell ref="B23:C24"/>
    <mergeCell ref="D23:E24"/>
    <mergeCell ref="A19:A20"/>
    <mergeCell ref="A21:A22"/>
    <mergeCell ref="A3:B3"/>
    <mergeCell ref="A15:A16"/>
    <mergeCell ref="B15:C16"/>
  </mergeCells>
  <phoneticPr fontId="20"/>
  <dataValidations count="5">
    <dataValidation type="list" allowBlank="1" showInputMessage="1" showErrorMessage="1" sqref="I11:I52" xr:uid="{DE936ADC-5805-4AAE-AB00-46A15438441E}">
      <formula1>$B$88:$B$97</formula1>
    </dataValidation>
    <dataValidation type="list" allowBlank="1" showInputMessage="1" showErrorMessage="1" sqref="K11:K52" xr:uid="{13DD23B7-C6C1-41F1-B965-50DB211A9081}">
      <formula1>$D$88:$D$90</formula1>
    </dataValidation>
    <dataValidation type="list" allowBlank="1" showInputMessage="1" showErrorMessage="1" sqref="J11:J52" xr:uid="{02A7FA8D-19A0-449D-8450-D0A8F21FF869}">
      <formula1>$C$88:$C$90</formula1>
    </dataValidation>
    <dataValidation type="list" allowBlank="1" showInputMessage="1" showErrorMessage="1" sqref="G53:G54 F11:F54" xr:uid="{A8E1F634-223B-4C3D-B6C7-E6B00BFDD8B1}">
      <formula1>"男性,女性"</formula1>
    </dataValidation>
    <dataValidation type="list" allowBlank="1" showInputMessage="1" showErrorMessage="1" sqref="I53:I54" xr:uid="{D567DFAB-1165-43C1-8CA4-8D0ABC116428}">
      <formula1>"ソシア,フジノイ,ルートイン,スマイル,みくま,亀山亭"</formula1>
    </dataValidation>
  </dataValidations>
  <pageMargins left="0.23622047244094491" right="0.23622047244094491" top="0.35433070866141736" bottom="0.35433070866141736" header="0.31496062992125984" footer="0.31496062992125984"/>
  <pageSetup paperSize="9" scale="40" orientation="portrait" r:id="rId1"/>
</worksheet>
</file>

<file path=docProps/app.xml><?xml version="1.0" encoding="utf-8"?>
<Properties xmlns="http://schemas.openxmlformats.org/officeDocument/2006/extended-properties" xmlns:vt="http://schemas.openxmlformats.org/officeDocument/2006/docPropsVTypes">
  <TotalTime>7</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2720地区分登録申込書</vt:lpstr>
      <vt:lpstr>変更届</vt:lpstr>
      <vt:lpstr>報告・回答書</vt:lpstr>
      <vt:lpstr>ゴルフ大会</vt:lpstr>
      <vt:lpstr>宿泊申込書</vt:lpstr>
      <vt:lpstr>'2720地区分登録申込書'!Print_Area</vt:lpstr>
      <vt:lpstr>ゴルフ大会!Print_Area</vt:lpstr>
      <vt:lpstr>宿泊申込書!Print_Area</vt:lpstr>
      <vt:lpstr>変更届!Print_Area</vt:lpstr>
      <vt:lpstr>報告・回答書!Print_Area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owner01</cp:lastModifiedBy>
  <cp:revision>2</cp:revision>
  <cp:lastPrinted>2026-01-05T01:35:42Z</cp:lastPrinted>
  <dcterms:created xsi:type="dcterms:W3CDTF">2025-12-03T01:40:00Z</dcterms:created>
  <dcterms:modified xsi:type="dcterms:W3CDTF">2026-01-19T08:21:02Z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2022-12-07T00:00:00Z</vt:filetime>
  </property>
  <property fmtid="{D5CDD505-2E9C-101B-9397-08002B2CF9AE}" pid="3" name="Creator">
    <vt:lpwstr>DocuWorks PDF Driver 7.0.6</vt:lpwstr>
  </property>
  <property fmtid="{D5CDD505-2E9C-101B-9397-08002B2CF9AE}" pid="4" name="LastSaved">
    <vt:filetime>2023-08-29T00:00:00Z</vt:filetime>
  </property>
</Properties>
</file>