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750" activeTab="0"/>
  </bookViews>
  <sheets>
    <sheet name="一覧表" sheetId="1" r:id="rId1"/>
    <sheet name="Sheet2" sheetId="2" r:id="rId2"/>
    <sheet name="Sheet3" sheetId="3" r:id="rId3"/>
  </sheets>
  <definedNames/>
  <calcPr fullCalcOnLoad="1"/>
</workbook>
</file>

<file path=xl/sharedStrings.xml><?xml version="1.0" encoding="utf-8"?>
<sst xmlns="http://schemas.openxmlformats.org/spreadsheetml/2006/main" count="224" uniqueCount="159">
  <si>
    <t>クラブ名</t>
  </si>
  <si>
    <t>MOU提出日</t>
  </si>
  <si>
    <t>受給計画書</t>
  </si>
  <si>
    <t>総予算額</t>
  </si>
  <si>
    <t>希望・補助金額</t>
  </si>
  <si>
    <t>中津中央</t>
  </si>
  <si>
    <t>ｸﾗﾌﾞ・ﾌﾟﾛｼﾞｪｸﾄ金額</t>
  </si>
  <si>
    <t>回答日</t>
  </si>
  <si>
    <t>申請 有</t>
  </si>
  <si>
    <t>豊後高田</t>
  </si>
  <si>
    <t>宇佐</t>
  </si>
  <si>
    <t>宇佐八幡</t>
  </si>
  <si>
    <t>別府</t>
  </si>
  <si>
    <t>日出</t>
  </si>
  <si>
    <t>大分臨海</t>
  </si>
  <si>
    <t>大分南</t>
  </si>
  <si>
    <t>大分中央</t>
  </si>
  <si>
    <t>大分１９８５</t>
  </si>
  <si>
    <t>大分城西</t>
  </si>
  <si>
    <t>大分キャピタル</t>
  </si>
  <si>
    <t>佐伯</t>
  </si>
  <si>
    <t>臼杵</t>
  </si>
  <si>
    <t>臼杵中央</t>
  </si>
  <si>
    <t>山鹿</t>
  </si>
  <si>
    <t>荒尾</t>
  </si>
  <si>
    <t>熊本りんどう</t>
  </si>
  <si>
    <t>熊本平成</t>
  </si>
  <si>
    <t>熊本西南</t>
  </si>
  <si>
    <t>熊本中央</t>
  </si>
  <si>
    <t>熊本西稜</t>
  </si>
  <si>
    <t>宇土</t>
  </si>
  <si>
    <t>八代東</t>
  </si>
  <si>
    <t>宇城</t>
  </si>
  <si>
    <t>牛深</t>
  </si>
  <si>
    <t>小学生の「自分がなりたい職業の絵」募集・展覧会</t>
  </si>
  <si>
    <t>フラワーロード交通安全啓発・花いっぱい活動</t>
  </si>
  <si>
    <t>児童養護施設別府平和園　外灯設備工事</t>
  </si>
  <si>
    <t>タイ王国チェンライ特殊養護学校への障害者教育機器支援</t>
  </si>
  <si>
    <t>きみならできる！「夢」は僕らのロケットエンジン　植松努氏による講演</t>
  </si>
  <si>
    <t>ゴールデンコンサート２０１４インARAO</t>
  </si>
  <si>
    <t>佐伯マリン</t>
  </si>
  <si>
    <t>熊本江南</t>
  </si>
  <si>
    <t>熊本菊南</t>
  </si>
  <si>
    <t>水資源を守るための植樹</t>
  </si>
  <si>
    <t>回答申請額</t>
  </si>
  <si>
    <t>杵築</t>
  </si>
  <si>
    <t>4月28日</t>
  </si>
  <si>
    <t>4月29日</t>
  </si>
  <si>
    <t>5月13日</t>
  </si>
  <si>
    <t>5月15日</t>
  </si>
  <si>
    <t>5月12日</t>
  </si>
  <si>
    <t>5月14日</t>
  </si>
  <si>
    <t>5月16日</t>
  </si>
  <si>
    <t>５月16日</t>
  </si>
  <si>
    <t>豊後高田　若宮八幡社　紫陽花咲き乱れプロジェクト／紫陽花の植樹</t>
  </si>
  <si>
    <t>活動種類</t>
  </si>
  <si>
    <t>1,5</t>
  </si>
  <si>
    <t>1,2,3</t>
  </si>
  <si>
    <t>1,3</t>
  </si>
  <si>
    <t>2</t>
  </si>
  <si>
    <t>日出町子どもの善行表彰プロジェクト</t>
  </si>
  <si>
    <t>2,3</t>
  </si>
  <si>
    <t>3</t>
  </si>
  <si>
    <t>フィリピン　セブ島　台風被害への支援／貯水タンクの寄贈</t>
  </si>
  <si>
    <t>郷土の食文化に学ぶ　乾椎茸／子ども達と椎茸の収穫作業等</t>
  </si>
  <si>
    <t>2</t>
  </si>
  <si>
    <t>1,2</t>
  </si>
  <si>
    <t>チャリティーコンサート／施設利用者へのピアノサイタル</t>
  </si>
  <si>
    <t>2,3</t>
  </si>
  <si>
    <t>仲間を大切に！（一人では生きて行けない）／障害者スポーツへの理解を深める</t>
  </si>
  <si>
    <t>2,6</t>
  </si>
  <si>
    <t>山鹿青少年音楽際</t>
  </si>
  <si>
    <t>1,2,6</t>
  </si>
  <si>
    <r>
      <t>夢を与える、児童養護施設のプロｽﾎﾟｰﾂ観戦／プロバスケ観戦／</t>
    </r>
    <r>
      <rPr>
        <sz val="11"/>
        <color indexed="10"/>
        <rFont val="ＭＳ 明朝"/>
        <family val="1"/>
      </rPr>
      <t>弁当代？</t>
    </r>
  </si>
  <si>
    <r>
      <t>親子Dボート大会／Dボート製作及び川下り・防災対策の勉強／</t>
    </r>
    <r>
      <rPr>
        <sz val="11"/>
        <color indexed="10"/>
        <rFont val="ＭＳ 明朝"/>
        <family val="1"/>
      </rPr>
      <t>早期期日</t>
    </r>
  </si>
  <si>
    <t>NPO法人丸山ハイランド鹿害対策電気柵工事プロジェクト</t>
  </si>
  <si>
    <t>1,4,5</t>
  </si>
  <si>
    <t>児童育成クラブへの図書寄贈</t>
  </si>
  <si>
    <t>東日本大震災の復興支援／中学校等に必要な備品を寄贈</t>
  </si>
  <si>
    <t>アブフォテ小学校（アフリカギニア国）への物資支援事業／文房具等の寄贈</t>
  </si>
  <si>
    <t>1,6</t>
  </si>
  <si>
    <r>
      <t>貧困家庭への無料塾による支援（識字率向上をめざして）／学習機会の提供／</t>
    </r>
    <r>
      <rPr>
        <sz val="11"/>
        <color indexed="10"/>
        <rFont val="ＭＳ 明朝"/>
        <family val="1"/>
      </rPr>
      <t>早期期日</t>
    </r>
  </si>
  <si>
    <t>1</t>
  </si>
  <si>
    <r>
      <t>牛深地域養護施設入居者の皆様への地魚料理支援交流プロジェクト／／</t>
    </r>
    <r>
      <rPr>
        <sz val="11"/>
        <color indexed="10"/>
        <rFont val="ＭＳ 明朝"/>
        <family val="1"/>
      </rPr>
      <t>食材費？</t>
    </r>
  </si>
  <si>
    <t>5</t>
  </si>
  <si>
    <t>水源涵養林植樹プロジェクト</t>
  </si>
  <si>
    <r>
      <t>杵築市海浜夢公園植樹プロジェクト／／</t>
    </r>
    <r>
      <rPr>
        <sz val="11"/>
        <color indexed="10"/>
        <rFont val="ＭＳ 明朝"/>
        <family val="1"/>
      </rPr>
      <t>申請様式が旧のものなので再提出要請中</t>
    </r>
  </si>
  <si>
    <r>
      <t>ふうせんバレーボール10周年記念大会／障害者あり／</t>
    </r>
    <r>
      <rPr>
        <sz val="11"/>
        <color indexed="10"/>
        <rFont val="ＭＳ 明朝"/>
        <family val="1"/>
      </rPr>
      <t>期限オーバー16年の記載間違い？</t>
    </r>
  </si>
  <si>
    <t>１＄＝１０２￥</t>
  </si>
  <si>
    <t>寄付金最高額・規定により</t>
  </si>
  <si>
    <t>＄補助最高額</t>
  </si>
  <si>
    <t>補助金額</t>
  </si>
  <si>
    <t>地区査定</t>
  </si>
  <si>
    <t>レート　＝　５～6月　１＄＝１０２￥</t>
  </si>
  <si>
    <t>１０２￥＝＄</t>
  </si>
  <si>
    <t>6月05日</t>
  </si>
  <si>
    <t>5月09日</t>
  </si>
  <si>
    <t>5月07日</t>
  </si>
  <si>
    <t>1,2</t>
  </si>
  <si>
    <t>プロジェクト総額</t>
  </si>
  <si>
    <t>補助金希望額</t>
  </si>
  <si>
    <t>　　　地区・管理事務費及び経費</t>
  </si>
  <si>
    <t>　　　地区・予備費</t>
  </si>
  <si>
    <t>Ｒ財団　米国本部申請額</t>
  </si>
  <si>
    <t>　児童用　ＰＭ２．５対応マスク配布　591,600￥＝５，８００＄</t>
  </si>
  <si>
    <t>＄　申請額</t>
  </si>
  <si>
    <t>大分ｷｬﾋﾟﾀﾙ</t>
  </si>
  <si>
    <t>松橋南養護学校生徒達の潮干狩りと自然とのふれあい体験会</t>
  </si>
  <si>
    <r>
      <t>ＤＤＦ地区補助金額限度額　</t>
    </r>
    <r>
      <rPr>
        <b/>
        <sz val="16"/>
        <color indexed="10"/>
        <rFont val="ＭＳ 明朝"/>
        <family val="1"/>
      </rPr>
      <t>58,261＄＝102￥＝5,942,622円　</t>
    </r>
  </si>
  <si>
    <t>＄＝￥換算</t>
  </si>
  <si>
    <t>ﾌﾟﾛｼﾞｪｸﾄ総額</t>
  </si>
  <si>
    <t>申請＄額</t>
  </si>
  <si>
    <t>＄換算額</t>
  </si>
  <si>
    <t>地区承認→</t>
  </si>
  <si>
    <t>３０ＲＣ　クラブプロジェクト</t>
  </si>
  <si>
    <t>　　　　地区企画　プロジェクト</t>
  </si>
  <si>
    <t>　５，５９８，７８０￥×３％＝　167,000￥÷102＝申請　1,600$</t>
  </si>
  <si>
    <t xml:space="preserve">  ５，５９８．７８０￥×20％＝1,111,881￥→申請　1,000$</t>
  </si>
  <si>
    <t>地区予備費</t>
  </si>
  <si>
    <t>地区・管理事務費及び経費</t>
  </si>
  <si>
    <t>ク　ラ　ブ</t>
  </si>
  <si>
    <t>本部申請　換算＄</t>
  </si>
  <si>
    <r>
      <t>大型絵本の読み聞かせ　発達障碍児との交流／</t>
    </r>
    <r>
      <rPr>
        <sz val="11"/>
        <color indexed="10"/>
        <rFont val="ＭＳ 明朝"/>
        <family val="1"/>
      </rPr>
      <t>おやつ代？</t>
    </r>
  </si>
  <si>
    <r>
      <t>プロジェクト名／概要（概要はプロジェクト名で分かる場合は未記載）／</t>
    </r>
    <r>
      <rPr>
        <b/>
        <sz val="14"/>
        <color indexed="10"/>
        <rFont val="ＭＳ Ｐゴシック"/>
        <family val="3"/>
      </rPr>
      <t>赤字は注意点</t>
    </r>
  </si>
  <si>
    <t>＄　金額</t>
  </si>
  <si>
    <t>￥　金額</t>
  </si>
  <si>
    <t>$＝102\</t>
  </si>
  <si>
    <t>2014‐15年度　地区ＤＤＦ　地区補助金明細</t>
  </si>
  <si>
    <t>ＤＤＦ　地区補助金・収支</t>
  </si>
  <si>
    <r>
      <t>ＤＤＦ・地区補助金、</t>
    </r>
    <r>
      <rPr>
        <b/>
        <sz val="12"/>
        <color indexed="8"/>
        <rFont val="ＭＳ Ｐゴシック"/>
        <family val="3"/>
      </rPr>
      <t>申請限度額</t>
    </r>
  </si>
  <si>
    <r>
      <t>米国Ｒ財団本部・地区補助金</t>
    </r>
    <r>
      <rPr>
        <b/>
        <sz val="12"/>
        <color indexed="10"/>
        <rFont val="ＭＳ Ｐゴシック"/>
        <family val="3"/>
      </rPr>
      <t>申請</t>
    </r>
  </si>
  <si>
    <t>　</t>
  </si>
  <si>
    <t>承認ＲＣ・番号</t>
  </si>
  <si>
    <t>￥換算申請額</t>
  </si>
  <si>
    <t>申請￥額</t>
  </si>
  <si>
    <r>
      <t>DG1512815-</t>
    </r>
    <r>
      <rPr>
        <b/>
        <sz val="11"/>
        <color indexed="10"/>
        <rFont val="ＭＳ Ｐゴシック"/>
        <family val="3"/>
      </rPr>
      <t>No</t>
    </r>
  </si>
  <si>
    <t>←102\換算</t>
  </si>
  <si>
    <t>地区算出額</t>
  </si>
  <si>
    <t>ＲＣ申請額</t>
  </si>
  <si>
    <t>差引残高・ＧＧ補助金へ繰り越し予定</t>
  </si>
  <si>
    <t>6月13日</t>
  </si>
  <si>
    <t>受給承認クラブ     大　　分　・　17RC</t>
  </si>
  <si>
    <t>受給承認クラブ   熊　　本　・　13RC</t>
  </si>
  <si>
    <t>大分県合計　17RC</t>
  </si>
  <si>
    <t>熊本県合計　13RC</t>
  </si>
  <si>
    <t>送金依頼承認日</t>
  </si>
  <si>
    <t>送金額</t>
  </si>
  <si>
    <t>終了報告書提出日</t>
  </si>
  <si>
    <t>児童養護施設の「児童と自然にふれあう体験会」</t>
  </si>
  <si>
    <t>自然と触れ合う「登山と登山道清掃、環境美化」</t>
  </si>
  <si>
    <t>市民のウォーキング道路とスポーツ振興グランド周辺の美化と環境整備</t>
  </si>
  <si>
    <t>26，09，01</t>
  </si>
  <si>
    <t>26，08，25</t>
  </si>
  <si>
    <t>26年9月10日迄の送金依頼</t>
  </si>
  <si>
    <t>26，09，10</t>
  </si>
  <si>
    <t>26，08，07</t>
  </si>
  <si>
    <t>26，08，12</t>
  </si>
  <si>
    <t>26，08，25</t>
  </si>
  <si>
    <r>
      <t>　　　２０１４～１５年度　　　　</t>
    </r>
    <r>
      <rPr>
        <b/>
        <sz val="24"/>
        <rFont val="ＭＳ Ｐゴシック"/>
        <family val="3"/>
      </rPr>
      <t>地区補助金（DG1521815）　配分、送金</t>
    </r>
    <r>
      <rPr>
        <b/>
        <sz val="24"/>
        <rFont val="ＭＳ Ｐゴシック"/>
        <family val="3"/>
      </rPr>
      <t>一覧表</t>
    </r>
    <r>
      <rPr>
        <b/>
        <sz val="22"/>
        <color indexed="10"/>
        <rFont val="ＭＳ Ｐゴシック"/>
        <family val="3"/>
      </rPr>
      <t>　　　　</t>
    </r>
    <r>
      <rPr>
        <b/>
        <sz val="20"/>
        <color indexed="10"/>
        <rFont val="ＭＳ Ｐゴシック"/>
        <family val="3"/>
      </rPr>
      <t>　26年７月29日　米国R財団本部承認</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</si>
</sst>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Red]\-#,##0\ "/>
    <numFmt numFmtId="178" formatCode="&quot;¥&quot;#,##0;[Red]&quot;¥&quot;#,##0"/>
    <numFmt numFmtId="179" formatCode="yyyy/m/d;@"/>
    <numFmt numFmtId="180" formatCode="#,##0;[Red]#,##0"/>
    <numFmt numFmtId="181" formatCode="m&quot;月&quot;d&quot;日&quot;;@"/>
    <numFmt numFmtId="182" formatCode="[$-F800]dddd\,\ mmmm\ dd\,\ yyyy"/>
    <numFmt numFmtId="183" formatCode="0.E+00"/>
    <numFmt numFmtId="184" formatCode="#,##0.00;[Red]#,##0.00"/>
    <numFmt numFmtId="185" formatCode="0;[Red]0"/>
    <numFmt numFmtId="186" formatCode="\$#,##0.00;[Red]\$#,##0.00"/>
    <numFmt numFmtId="187" formatCode="\$#,##0;[Red]\$#,##0"/>
    <numFmt numFmtId="188" formatCode="\$#,##0.00;\-\$#,##0.00"/>
    <numFmt numFmtId="189" formatCode="#,##0.00_);[Red]\(#,##0.00\)"/>
    <numFmt numFmtId="190" formatCode="[$-411]ge\.m\.d;@"/>
  </numFmts>
  <fonts count="126">
    <font>
      <sz val="11"/>
      <color theme="1"/>
      <name val="Calibri"/>
      <family val="3"/>
    </font>
    <font>
      <sz val="11"/>
      <color indexed="8"/>
      <name val="ＭＳ Ｐゴシック"/>
      <family val="3"/>
    </font>
    <font>
      <sz val="11"/>
      <name val="ＭＳ Ｐゴシック"/>
      <family val="3"/>
    </font>
    <font>
      <sz val="6"/>
      <name val="ＭＳ Ｐゴシック"/>
      <family val="3"/>
    </font>
    <font>
      <sz val="11"/>
      <name val="ＭＳ 明朝"/>
      <family val="1"/>
    </font>
    <font>
      <b/>
      <sz val="12"/>
      <name val="ＭＳ 明朝"/>
      <family val="1"/>
    </font>
    <font>
      <b/>
      <sz val="11"/>
      <name val="ＭＳ 明朝"/>
      <family val="1"/>
    </font>
    <font>
      <sz val="10"/>
      <name val="Arial"/>
      <family val="2"/>
    </font>
    <font>
      <b/>
      <sz val="10"/>
      <color indexed="10"/>
      <name val="ＭＳ Ｐゴシック"/>
      <family val="3"/>
    </font>
    <font>
      <b/>
      <sz val="10"/>
      <name val="ＭＳ 明朝"/>
      <family val="1"/>
    </font>
    <font>
      <sz val="10"/>
      <name val="ＭＳ 明朝"/>
      <family val="1"/>
    </font>
    <font>
      <b/>
      <sz val="22"/>
      <color indexed="10"/>
      <name val="ＭＳ Ｐゴシック"/>
      <family val="3"/>
    </font>
    <font>
      <sz val="11"/>
      <color indexed="10"/>
      <name val="ＭＳ 明朝"/>
      <family val="1"/>
    </font>
    <font>
      <b/>
      <sz val="14"/>
      <name val="ＭＳ 明朝"/>
      <family val="1"/>
    </font>
    <font>
      <b/>
      <sz val="16"/>
      <color indexed="10"/>
      <name val="ＭＳ 明朝"/>
      <family val="1"/>
    </font>
    <font>
      <b/>
      <sz val="24"/>
      <name val="ＭＳ Ｐゴシック"/>
      <family val="3"/>
    </font>
    <font>
      <b/>
      <sz val="20"/>
      <color indexed="10"/>
      <name val="ＭＳ Ｐゴシック"/>
      <family val="3"/>
    </font>
    <font>
      <b/>
      <sz val="9"/>
      <color indexed="10"/>
      <name val="ＭＳ Ｐゴシック"/>
      <family val="3"/>
    </font>
    <font>
      <sz val="14"/>
      <name val="ＭＳ 明朝"/>
      <family val="1"/>
    </font>
    <font>
      <b/>
      <sz val="12"/>
      <color indexed="8"/>
      <name val="ＭＳ Ｐゴシック"/>
      <family val="3"/>
    </font>
    <font>
      <b/>
      <sz val="12"/>
      <color indexed="10"/>
      <name val="ＭＳ Ｐゴシック"/>
      <family val="3"/>
    </font>
    <font>
      <b/>
      <sz val="14"/>
      <color indexed="10"/>
      <name val="ＭＳ Ｐゴシック"/>
      <family val="3"/>
    </font>
    <font>
      <b/>
      <sz val="14"/>
      <name val="ＭＳ Ｐゴシック"/>
      <family val="3"/>
    </font>
    <font>
      <b/>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name val="ＭＳ Ｐゴシック"/>
      <family val="3"/>
    </font>
    <font>
      <sz val="12"/>
      <color indexed="8"/>
      <name val="ＭＳ Ｐゴシック"/>
      <family val="3"/>
    </font>
    <font>
      <b/>
      <sz val="12"/>
      <name val="ＭＳ Ｐゴシック"/>
      <family val="3"/>
    </font>
    <font>
      <b/>
      <sz val="22"/>
      <name val="ＭＳ Ｐゴシック"/>
      <family val="3"/>
    </font>
    <font>
      <b/>
      <sz val="11"/>
      <name val="ＭＳ Ｐゴシック"/>
      <family val="3"/>
    </font>
    <font>
      <sz val="11"/>
      <color indexed="8"/>
      <name val="ＭＳ 明朝"/>
      <family val="1"/>
    </font>
    <font>
      <b/>
      <sz val="11"/>
      <color indexed="10"/>
      <name val="ＭＳ 明朝"/>
      <family val="1"/>
    </font>
    <font>
      <b/>
      <sz val="11"/>
      <color indexed="53"/>
      <name val="ＭＳ 明朝"/>
      <family val="1"/>
    </font>
    <font>
      <sz val="11"/>
      <color indexed="62"/>
      <name val="ＭＳ 明朝"/>
      <family val="1"/>
    </font>
    <font>
      <sz val="12"/>
      <color indexed="10"/>
      <name val="ＭＳ 明朝"/>
      <family val="1"/>
    </font>
    <font>
      <b/>
      <sz val="12"/>
      <color indexed="10"/>
      <name val="ＭＳ 明朝"/>
      <family val="1"/>
    </font>
    <font>
      <b/>
      <sz val="12"/>
      <color indexed="8"/>
      <name val="ＭＳ 明朝"/>
      <family val="1"/>
    </font>
    <font>
      <b/>
      <sz val="11"/>
      <color indexed="8"/>
      <name val="ＭＳ 明朝"/>
      <family val="1"/>
    </font>
    <font>
      <b/>
      <sz val="14"/>
      <color indexed="10"/>
      <name val="ＭＳ 明朝"/>
      <family val="1"/>
    </font>
    <font>
      <b/>
      <sz val="10"/>
      <name val="ＭＳ Ｐゴシック"/>
      <family val="3"/>
    </font>
    <font>
      <b/>
      <sz val="14"/>
      <color indexed="8"/>
      <name val="ＭＳ Ｐゴシック"/>
      <family val="3"/>
    </font>
    <font>
      <b/>
      <sz val="9"/>
      <color indexed="8"/>
      <name val="ＭＳ Ｐゴシック"/>
      <family val="3"/>
    </font>
    <font>
      <b/>
      <sz val="16"/>
      <color indexed="8"/>
      <name val="ＭＳ Ｐゴシック"/>
      <family val="3"/>
    </font>
    <font>
      <b/>
      <sz val="12"/>
      <color indexed="62"/>
      <name val="ＭＳ Ｐゴシック"/>
      <family val="3"/>
    </font>
    <font>
      <b/>
      <sz val="16"/>
      <color indexed="62"/>
      <name val="ＭＳ Ｐゴシック"/>
      <family val="3"/>
    </font>
    <font>
      <b/>
      <sz val="16"/>
      <color indexed="10"/>
      <name val="ＭＳ Ｐゴシック"/>
      <family val="3"/>
    </font>
    <font>
      <b/>
      <sz val="9"/>
      <color indexed="10"/>
      <name val="ＭＳ 明朝"/>
      <family val="1"/>
    </font>
    <font>
      <sz val="10"/>
      <name val="ＭＳ Ｐゴシック"/>
      <family val="3"/>
    </font>
    <font>
      <sz val="11"/>
      <color indexed="56"/>
      <name val="ＭＳ 明朝"/>
      <family val="1"/>
    </font>
    <font>
      <sz val="10"/>
      <color indexed="8"/>
      <name val="ＭＳ Ｐゴシック"/>
      <family val="3"/>
    </font>
    <font>
      <b/>
      <sz val="14"/>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mbria"/>
      <family val="3"/>
    </font>
    <font>
      <sz val="11"/>
      <name val="Cambria"/>
      <family val="3"/>
    </font>
    <font>
      <sz val="12"/>
      <color theme="1"/>
      <name val="Calibri"/>
      <family val="3"/>
    </font>
    <font>
      <b/>
      <sz val="12"/>
      <color theme="1"/>
      <name val="Calibri"/>
      <family val="3"/>
    </font>
    <font>
      <b/>
      <sz val="12"/>
      <name val="Cambria"/>
      <family val="3"/>
    </font>
    <font>
      <b/>
      <sz val="22"/>
      <name val="Cambria"/>
      <family val="3"/>
    </font>
    <font>
      <b/>
      <sz val="11"/>
      <name val="Cambria"/>
      <family val="3"/>
    </font>
    <font>
      <b/>
      <sz val="11"/>
      <color rgb="FFFF0000"/>
      <name val="Cambria"/>
      <family val="3"/>
    </font>
    <font>
      <sz val="11"/>
      <color theme="1"/>
      <name val="ＭＳ 明朝"/>
      <family val="1"/>
    </font>
    <font>
      <b/>
      <sz val="11"/>
      <color rgb="FFFF0000"/>
      <name val="ＭＳ 明朝"/>
      <family val="1"/>
    </font>
    <font>
      <b/>
      <sz val="11"/>
      <color theme="9" tint="-0.24997000396251678"/>
      <name val="ＭＳ 明朝"/>
      <family val="1"/>
    </font>
    <font>
      <b/>
      <sz val="11"/>
      <name val="Calibri"/>
      <family val="3"/>
    </font>
    <font>
      <sz val="11"/>
      <color theme="4" tint="-0.24997000396251678"/>
      <name val="ＭＳ 明朝"/>
      <family val="1"/>
    </font>
    <font>
      <sz val="12"/>
      <color rgb="FFFF0000"/>
      <name val="ＭＳ 明朝"/>
      <family val="1"/>
    </font>
    <font>
      <b/>
      <sz val="12"/>
      <color rgb="FFFF0000"/>
      <name val="ＭＳ 明朝"/>
      <family val="1"/>
    </font>
    <font>
      <b/>
      <sz val="12"/>
      <color theme="1"/>
      <name val="ＭＳ 明朝"/>
      <family val="1"/>
    </font>
    <font>
      <b/>
      <sz val="11"/>
      <color theme="1"/>
      <name val="ＭＳ 明朝"/>
      <family val="1"/>
    </font>
    <font>
      <b/>
      <sz val="12"/>
      <color theme="1"/>
      <name val="ＭＳ Ｐゴシック"/>
      <family val="3"/>
    </font>
    <font>
      <sz val="11"/>
      <color theme="1"/>
      <name val="Cambria"/>
      <family val="3"/>
    </font>
    <font>
      <b/>
      <sz val="12"/>
      <color rgb="FFFF0000"/>
      <name val="Calibri"/>
      <family val="3"/>
    </font>
    <font>
      <b/>
      <sz val="14"/>
      <color rgb="FFFF0000"/>
      <name val="ＭＳ 明朝"/>
      <family val="1"/>
    </font>
    <font>
      <b/>
      <sz val="10"/>
      <name val="Cambria"/>
      <family val="3"/>
    </font>
    <font>
      <sz val="11"/>
      <color rgb="FFFF0000"/>
      <name val="ＭＳ 明朝"/>
      <family val="1"/>
    </font>
    <font>
      <b/>
      <sz val="11"/>
      <color theme="1"/>
      <name val="Cambria"/>
      <family val="3"/>
    </font>
    <font>
      <b/>
      <sz val="14"/>
      <name val="Cambria"/>
      <family val="3"/>
    </font>
    <font>
      <b/>
      <sz val="14"/>
      <color theme="1"/>
      <name val="Calibri"/>
      <family val="3"/>
    </font>
    <font>
      <b/>
      <sz val="12"/>
      <color rgb="FFFF0000"/>
      <name val="Cambria"/>
      <family val="3"/>
    </font>
    <font>
      <b/>
      <sz val="9"/>
      <color theme="1"/>
      <name val="Calibri"/>
      <family val="3"/>
    </font>
    <font>
      <b/>
      <sz val="16"/>
      <color theme="1"/>
      <name val="Calibri"/>
      <family val="3"/>
    </font>
    <font>
      <b/>
      <sz val="12"/>
      <color theme="3" tint="0.39998000860214233"/>
      <name val="Calibri"/>
      <family val="3"/>
    </font>
    <font>
      <b/>
      <sz val="16"/>
      <color theme="3" tint="0.39998000860214233"/>
      <name val="Calibri"/>
      <family val="3"/>
    </font>
    <font>
      <b/>
      <sz val="16"/>
      <color rgb="FFFF0000"/>
      <name val="Calibri"/>
      <family val="3"/>
    </font>
    <font>
      <b/>
      <sz val="9"/>
      <color rgb="FFFF0000"/>
      <name val="ＭＳ 明朝"/>
      <family val="1"/>
    </font>
    <font>
      <sz val="10"/>
      <name val="Cambria"/>
      <family val="3"/>
    </font>
    <font>
      <b/>
      <sz val="11"/>
      <color rgb="FFFF0000"/>
      <name val="Calibri"/>
      <family val="3"/>
    </font>
    <font>
      <sz val="11"/>
      <color theme="3"/>
      <name val="ＭＳ 明朝"/>
      <family val="1"/>
    </font>
    <font>
      <sz val="10"/>
      <color theme="1"/>
      <name val="Cambria"/>
      <family val="3"/>
    </font>
    <font>
      <b/>
      <sz val="12"/>
      <color theme="1"/>
      <name val="Cambria"/>
      <family val="3"/>
    </font>
    <font>
      <b/>
      <sz val="12"/>
      <color rgb="FFFF0000"/>
      <name val="ＭＳ Ｐゴシック"/>
      <family val="3"/>
    </font>
    <font>
      <sz val="11"/>
      <color theme="1"/>
      <name val="ＭＳ Ｐゴシック"/>
      <family val="3"/>
    </font>
    <font>
      <b/>
      <sz val="14"/>
      <color rgb="FFFF0000"/>
      <name val="Cambria"/>
      <family val="3"/>
    </font>
    <font>
      <b/>
      <sz val="14"/>
      <color theme="1"/>
      <name val="ＭＳ 明朝"/>
      <family val="1"/>
    </font>
    <font>
      <b/>
      <sz val="16"/>
      <color theme="1"/>
      <name val="ＭＳ Ｐゴシック"/>
      <family val="3"/>
    </font>
    <font>
      <b/>
      <sz val="14"/>
      <color rgb="FFFF00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medium"/>
      <right style="thin"/>
      <top style="thin"/>
      <bottom style="medium"/>
    </border>
    <border>
      <left style="thin"/>
      <right>
        <color indexed="63"/>
      </right>
      <top style="thin"/>
      <bottom style="thin"/>
    </border>
    <border>
      <left style="medium"/>
      <right style="medium"/>
      <top>
        <color indexed="63"/>
      </top>
      <bottom style="medium"/>
    </border>
    <border>
      <left style="medium"/>
      <right>
        <color indexed="63"/>
      </right>
      <top style="thin"/>
      <bottom>
        <color indexed="63"/>
      </bottom>
    </border>
    <border>
      <left style="medium"/>
      <right style="medium"/>
      <top style="medium"/>
      <bottom style="medium"/>
    </border>
    <border>
      <left style="medium"/>
      <right style="medium"/>
      <top style="medium"/>
      <bottom style="thin"/>
    </border>
    <border>
      <left>
        <color indexed="63"/>
      </left>
      <right>
        <color indexed="63"/>
      </right>
      <top style="medium"/>
      <bottom>
        <color indexed="63"/>
      </bottom>
    </border>
    <border>
      <left>
        <color indexed="63"/>
      </left>
      <right>
        <color indexed="63"/>
      </right>
      <top>
        <color indexed="63"/>
      </top>
      <bottom style="medium"/>
    </border>
    <border>
      <left style="thin"/>
      <right style="medium"/>
      <top style="thin"/>
      <bottom style="medium"/>
    </border>
    <border>
      <left>
        <color indexed="63"/>
      </left>
      <right>
        <color indexed="63"/>
      </right>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color indexed="63"/>
      </top>
      <bottom style="medium"/>
    </border>
    <border>
      <left style="thin"/>
      <right style="thin"/>
      <top style="thin"/>
      <bottom style="medium"/>
    </border>
    <border>
      <left>
        <color indexed="63"/>
      </left>
      <right style="thin"/>
      <top style="thin"/>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medium"/>
    </border>
    <border>
      <left style="medium"/>
      <right style="thin"/>
      <top>
        <color indexed="63"/>
      </top>
      <bottom style="medium"/>
    </border>
    <border>
      <left style="thin"/>
      <right style="medium"/>
      <top>
        <color indexed="63"/>
      </top>
      <bottom style="medium"/>
    </border>
    <border>
      <left style="thin"/>
      <right>
        <color indexed="63"/>
      </right>
      <top>
        <color indexed="63"/>
      </top>
      <bottom style="mediu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style="thin"/>
      <right>
        <color indexed="63"/>
      </right>
      <top style="medium"/>
      <bottom style="medium"/>
    </border>
    <border>
      <left style="medium">
        <color rgb="FFFF0000"/>
      </left>
      <right style="medium">
        <color rgb="FFFF0000"/>
      </right>
      <top style="medium">
        <color rgb="FFFF0000"/>
      </top>
      <bottom style="medium">
        <color rgb="FFFF0000"/>
      </bottom>
    </border>
    <border>
      <left>
        <color indexed="63"/>
      </left>
      <right style="thin"/>
      <top>
        <color indexed="63"/>
      </top>
      <bottom>
        <color indexed="63"/>
      </bottom>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thin"/>
      <right style="medium"/>
      <top>
        <color indexed="63"/>
      </top>
      <bottom style="thin"/>
    </border>
    <border>
      <left style="thin"/>
      <right style="medium"/>
      <top style="medium"/>
      <bottom>
        <color indexed="63"/>
      </bottom>
    </border>
    <border>
      <left style="thin"/>
      <right style="thin"/>
      <top>
        <color indexed="63"/>
      </top>
      <bottom style="medium"/>
    </border>
    <border>
      <left style="medium"/>
      <right style="thin">
        <color rgb="FFFF0000"/>
      </right>
      <top style="thin">
        <color rgb="FFFF0000"/>
      </top>
      <bottom style="thin">
        <color rgb="FFFF0000"/>
      </bottom>
    </border>
    <border>
      <left style="thin">
        <color rgb="FFFF0000"/>
      </left>
      <right style="thin">
        <color rgb="FFFF0000"/>
      </right>
      <top style="thin">
        <color rgb="FFFF0000"/>
      </top>
      <bottom style="thin">
        <color rgb="FFFF0000"/>
      </bottom>
    </border>
    <border>
      <left style="thin">
        <color rgb="FFFF0000"/>
      </left>
      <right style="medium"/>
      <top style="thin">
        <color rgb="FFFF0000"/>
      </top>
      <bottom style="thin">
        <color rgb="FFFF0000"/>
      </bottom>
    </border>
    <border>
      <left style="medium"/>
      <right style="thin"/>
      <top>
        <color indexed="63"/>
      </top>
      <bottom style="thin"/>
    </border>
    <border>
      <left>
        <color indexed="63"/>
      </left>
      <right style="thin"/>
      <top>
        <color indexed="63"/>
      </top>
      <bottom style="thin"/>
    </border>
    <border>
      <left style="medium"/>
      <right style="medium"/>
      <top>
        <color indexed="63"/>
      </top>
      <bottom style="thin"/>
    </border>
    <border>
      <left style="thin"/>
      <right>
        <color indexed="63"/>
      </right>
      <top>
        <color indexed="63"/>
      </top>
      <bottom style="thin"/>
    </border>
    <border>
      <left style="thin"/>
      <right>
        <color indexed="63"/>
      </right>
      <top style="thin"/>
      <bottom style="medium"/>
    </border>
    <border>
      <left>
        <color indexed="63"/>
      </left>
      <right>
        <color indexed="63"/>
      </right>
      <top style="medium"/>
      <bottom style="medium"/>
    </border>
    <border>
      <left>
        <color indexed="63"/>
      </left>
      <right style="medium"/>
      <top>
        <color indexed="63"/>
      </top>
      <bottom style="thin"/>
    </border>
    <border>
      <left>
        <color indexed="63"/>
      </left>
      <right style="medium"/>
      <top style="thin"/>
      <bottom style="thin"/>
    </border>
    <border>
      <left style="medium">
        <color rgb="FFFF0000"/>
      </left>
      <right>
        <color indexed="63"/>
      </right>
      <top>
        <color indexed="63"/>
      </top>
      <bottom>
        <color indexed="63"/>
      </bottom>
    </border>
    <border>
      <left style="medium"/>
      <right>
        <color indexed="63"/>
      </right>
      <top>
        <color indexed="63"/>
      </top>
      <bottom>
        <color indexed="63"/>
      </bottom>
    </border>
    <border>
      <left style="medium"/>
      <right>
        <color indexed="63"/>
      </right>
      <top style="medium"/>
      <bottom style="thin"/>
    </border>
    <border>
      <left>
        <color indexed="63"/>
      </left>
      <right style="medium"/>
      <top style="medium"/>
      <bottom style="thin"/>
    </border>
    <border>
      <left>
        <color indexed="63"/>
      </left>
      <right style="medium"/>
      <top style="thin"/>
      <bottom style="medium"/>
    </border>
    <border>
      <left style="medium"/>
      <right style="thin"/>
      <top style="medium"/>
      <bottom>
        <color indexed="63"/>
      </bottom>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style="medium"/>
      <bottom>
        <color indexed="63"/>
      </bottom>
    </border>
    <border>
      <left style="medium"/>
      <right style="medium"/>
      <top>
        <color indexed="63"/>
      </top>
      <bottom>
        <color indexed="63"/>
      </bottom>
    </border>
    <border>
      <left style="medium"/>
      <right style="medium"/>
      <top style="medium"/>
      <bottom>
        <color indexed="63"/>
      </bottom>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style="medium"/>
      <right style="thin"/>
      <top style="medium"/>
      <bottom style="thin"/>
    </border>
    <border>
      <left style="thin"/>
      <right style="thin"/>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7" fillId="0" borderId="0">
      <alignment/>
      <protection/>
    </xf>
    <xf numFmtId="0" fontId="2" fillId="0" borderId="0">
      <alignment vertical="center"/>
      <protection/>
    </xf>
    <xf numFmtId="0" fontId="81" fillId="32" borderId="0" applyNumberFormat="0" applyBorder="0" applyAlignment="0" applyProtection="0"/>
  </cellStyleXfs>
  <cellXfs count="383">
    <xf numFmtId="0" fontId="0" fillId="0" borderId="0" xfId="0" applyFont="1" applyAlignment="1">
      <alignment vertical="center"/>
    </xf>
    <xf numFmtId="0" fontId="2" fillId="0" borderId="0" xfId="62">
      <alignment vertical="center"/>
      <protection/>
    </xf>
    <xf numFmtId="0" fontId="4" fillId="0" borderId="0" xfId="62" applyFont="1" applyFill="1">
      <alignment vertical="center"/>
      <protection/>
    </xf>
    <xf numFmtId="0" fontId="82" fillId="0" borderId="0" xfId="62" applyFont="1" applyBorder="1" applyAlignment="1">
      <alignment horizontal="center" vertical="center"/>
      <protection/>
    </xf>
    <xf numFmtId="0" fontId="83" fillId="33" borderId="0" xfId="0" applyFont="1" applyFill="1" applyBorder="1" applyAlignment="1">
      <alignment horizontal="center" vertical="center"/>
    </xf>
    <xf numFmtId="5" fontId="4" fillId="33" borderId="0" xfId="0" applyNumberFormat="1" applyFont="1" applyFill="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84" fillId="0" borderId="0" xfId="0" applyFont="1" applyAlignment="1">
      <alignment vertical="center"/>
    </xf>
    <xf numFmtId="0" fontId="85" fillId="0" borderId="0" xfId="0" applyFont="1" applyAlignment="1">
      <alignment vertical="center"/>
    </xf>
    <xf numFmtId="5" fontId="4" fillId="33" borderId="10" xfId="62" applyNumberFormat="1" applyFont="1" applyFill="1" applyBorder="1">
      <alignment vertical="center"/>
      <protection/>
    </xf>
    <xf numFmtId="5" fontId="4" fillId="33" borderId="10" xfId="0" applyNumberFormat="1" applyFont="1" applyFill="1" applyBorder="1" applyAlignment="1">
      <alignment vertical="center"/>
    </xf>
    <xf numFmtId="5" fontId="4" fillId="33" borderId="10" xfId="62" applyNumberFormat="1" applyFont="1" applyFill="1" applyBorder="1" applyAlignment="1">
      <alignment horizontal="right" vertical="center"/>
      <protection/>
    </xf>
    <xf numFmtId="0" fontId="86" fillId="0" borderId="0" xfId="62" applyFont="1" applyBorder="1" applyAlignment="1">
      <alignment horizontal="center" vertical="center"/>
      <protection/>
    </xf>
    <xf numFmtId="0" fontId="83" fillId="33" borderId="11" xfId="62" applyFont="1" applyFill="1" applyBorder="1" applyAlignment="1">
      <alignment horizontal="left" vertical="center"/>
      <protection/>
    </xf>
    <xf numFmtId="0" fontId="83" fillId="33" borderId="12" xfId="62" applyFont="1" applyFill="1" applyBorder="1" applyAlignment="1">
      <alignment horizontal="left" vertical="center"/>
      <protection/>
    </xf>
    <xf numFmtId="0" fontId="83" fillId="33" borderId="13" xfId="62" applyFont="1" applyFill="1" applyBorder="1" applyAlignment="1">
      <alignment horizontal="left" vertical="center"/>
      <protection/>
    </xf>
    <xf numFmtId="56" fontId="4" fillId="33" borderId="11" xfId="62" applyNumberFormat="1" applyFont="1" applyFill="1" applyBorder="1" applyAlignment="1">
      <alignment horizontal="center" vertical="center"/>
      <protection/>
    </xf>
    <xf numFmtId="56" fontId="4" fillId="33" borderId="12" xfId="62" applyNumberFormat="1" applyFont="1" applyFill="1" applyBorder="1" applyAlignment="1">
      <alignment horizontal="center" vertical="center"/>
      <protection/>
    </xf>
    <xf numFmtId="181" fontId="4" fillId="33" borderId="12" xfId="0" applyNumberFormat="1" applyFont="1" applyFill="1" applyBorder="1" applyAlignment="1">
      <alignment horizontal="center" vertical="center"/>
    </xf>
    <xf numFmtId="56" fontId="4" fillId="33" borderId="12" xfId="0" applyNumberFormat="1" applyFont="1" applyFill="1" applyBorder="1" applyAlignment="1">
      <alignment horizontal="center" vertical="center"/>
    </xf>
    <xf numFmtId="56" fontId="4" fillId="0" borderId="12" xfId="62" applyNumberFormat="1" applyFont="1" applyFill="1" applyBorder="1" applyAlignment="1">
      <alignment horizontal="center" vertical="center"/>
      <protection/>
    </xf>
    <xf numFmtId="0" fontId="0" fillId="0" borderId="0" xfId="0" applyBorder="1" applyAlignment="1">
      <alignment vertical="center"/>
    </xf>
    <xf numFmtId="0" fontId="87" fillId="0" borderId="0" xfId="62" applyFont="1" applyBorder="1" applyAlignment="1">
      <alignment horizontal="center" vertical="center"/>
      <protection/>
    </xf>
    <xf numFmtId="0" fontId="88" fillId="33" borderId="14" xfId="62" applyFont="1" applyFill="1" applyBorder="1" applyAlignment="1">
      <alignment horizontal="center" vertical="center"/>
      <protection/>
    </xf>
    <xf numFmtId="5" fontId="6" fillId="6" borderId="12" xfId="62" applyNumberFormat="1" applyFont="1" applyFill="1" applyBorder="1">
      <alignment vertical="center"/>
      <protection/>
    </xf>
    <xf numFmtId="5" fontId="6" fillId="6" borderId="12" xfId="0" applyNumberFormat="1" applyFont="1" applyFill="1" applyBorder="1" applyAlignment="1">
      <alignment vertical="center"/>
    </xf>
    <xf numFmtId="181" fontId="4" fillId="7" borderId="15" xfId="0" applyNumberFormat="1" applyFont="1" applyFill="1" applyBorder="1" applyAlignment="1">
      <alignment horizontal="center" vertical="center"/>
    </xf>
    <xf numFmtId="0" fontId="89" fillId="7" borderId="16" xfId="62" applyFont="1" applyFill="1" applyBorder="1" applyAlignment="1">
      <alignment horizontal="center" vertical="center"/>
      <protection/>
    </xf>
    <xf numFmtId="49" fontId="4" fillId="7" borderId="15" xfId="0" applyNumberFormat="1" applyFont="1" applyFill="1" applyBorder="1" applyAlignment="1">
      <alignment horizontal="center" vertical="center"/>
    </xf>
    <xf numFmtId="49" fontId="4" fillId="7" borderId="17" xfId="0" applyNumberFormat="1" applyFont="1" applyFill="1" applyBorder="1" applyAlignment="1">
      <alignment horizontal="center" vertical="center"/>
    </xf>
    <xf numFmtId="49" fontId="90" fillId="7" borderId="15" xfId="0" applyNumberFormat="1" applyFont="1" applyFill="1" applyBorder="1" applyAlignment="1">
      <alignment horizontal="center" vertical="center"/>
    </xf>
    <xf numFmtId="0" fontId="85" fillId="0" borderId="0" xfId="0" applyFont="1" applyAlignment="1">
      <alignment horizontal="center" vertical="center"/>
    </xf>
    <xf numFmtId="0" fontId="84" fillId="0" borderId="0" xfId="0" applyFont="1" applyAlignment="1">
      <alignment horizontal="center" vertical="center"/>
    </xf>
    <xf numFmtId="0" fontId="0" fillId="0" borderId="0" xfId="0" applyAlignment="1">
      <alignment horizontal="center" vertical="center"/>
    </xf>
    <xf numFmtId="180" fontId="0" fillId="0" borderId="0" xfId="0" applyNumberFormat="1" applyAlignment="1">
      <alignment vertical="center"/>
    </xf>
    <xf numFmtId="0" fontId="4" fillId="0" borderId="0" xfId="62" applyFont="1" applyFill="1" applyBorder="1" applyAlignment="1">
      <alignment horizontal="left" vertical="center"/>
      <protection/>
    </xf>
    <xf numFmtId="0" fontId="0" fillId="0" borderId="0" xfId="0" applyFill="1" applyAlignment="1">
      <alignment vertical="center"/>
    </xf>
    <xf numFmtId="0" fontId="88" fillId="0" borderId="0" xfId="62" applyFont="1" applyFill="1" applyBorder="1" applyAlignment="1">
      <alignment horizontal="center" vertical="center"/>
      <protection/>
    </xf>
    <xf numFmtId="38" fontId="4" fillId="0" borderId="0" xfId="48" applyFont="1" applyFill="1" applyBorder="1" applyAlignment="1">
      <alignment horizontal="right" vertical="center"/>
    </xf>
    <xf numFmtId="38" fontId="91" fillId="0" borderId="0" xfId="48" applyFont="1" applyFill="1" applyBorder="1" applyAlignment="1">
      <alignment horizontal="right" vertical="center"/>
    </xf>
    <xf numFmtId="0" fontId="0" fillId="0" borderId="0" xfId="0" applyFill="1" applyBorder="1" applyAlignment="1">
      <alignment vertical="center"/>
    </xf>
    <xf numFmtId="5" fontId="91" fillId="0" borderId="0" xfId="62" applyNumberFormat="1" applyFont="1" applyFill="1" applyBorder="1" applyAlignment="1">
      <alignment horizontal="center" vertical="center"/>
      <protection/>
    </xf>
    <xf numFmtId="5" fontId="92" fillId="0" borderId="0" xfId="62" applyNumberFormat="1" applyFont="1" applyFill="1" applyBorder="1">
      <alignment vertical="center"/>
      <protection/>
    </xf>
    <xf numFmtId="0" fontId="83" fillId="0" borderId="0" xfId="62" applyFont="1" applyFill="1" applyBorder="1" applyAlignment="1">
      <alignment vertical="center"/>
      <protection/>
    </xf>
    <xf numFmtId="5" fontId="4" fillId="0" borderId="0" xfId="62" applyNumberFormat="1" applyFont="1" applyFill="1" applyBorder="1">
      <alignment vertical="center"/>
      <protection/>
    </xf>
    <xf numFmtId="5" fontId="9" fillId="0" borderId="0" xfId="62" applyNumberFormat="1" applyFont="1" applyFill="1" applyBorder="1" applyAlignment="1">
      <alignment vertical="center"/>
      <protection/>
    </xf>
    <xf numFmtId="180" fontId="83" fillId="0" borderId="0" xfId="62" applyNumberFormat="1" applyFont="1" applyFill="1" applyBorder="1" applyAlignment="1">
      <alignment vertical="center"/>
      <protection/>
    </xf>
    <xf numFmtId="5" fontId="77" fillId="0" borderId="0" xfId="0" applyNumberFormat="1" applyFont="1" applyFill="1" applyBorder="1" applyAlignment="1">
      <alignment vertical="center"/>
    </xf>
    <xf numFmtId="178" fontId="77" fillId="0" borderId="0" xfId="0" applyNumberFormat="1" applyFont="1" applyFill="1" applyBorder="1" applyAlignment="1">
      <alignment vertical="center"/>
    </xf>
    <xf numFmtId="0" fontId="93" fillId="0" borderId="0" xfId="0" applyFont="1" applyFill="1" applyBorder="1" applyAlignment="1">
      <alignment horizontal="center" vertical="center"/>
    </xf>
    <xf numFmtId="0" fontId="77" fillId="0" borderId="0" xfId="0" applyFont="1" applyFill="1" applyBorder="1" applyAlignment="1">
      <alignment horizontal="center" vertical="center"/>
    </xf>
    <xf numFmtId="0" fontId="85" fillId="0" borderId="0" xfId="0" applyFont="1" applyFill="1" applyBorder="1" applyAlignment="1">
      <alignment vertical="center"/>
    </xf>
    <xf numFmtId="180" fontId="0" fillId="0" borderId="0" xfId="0" applyNumberFormat="1" applyFill="1" applyBorder="1" applyAlignment="1">
      <alignment vertical="center"/>
    </xf>
    <xf numFmtId="0" fontId="85" fillId="0" borderId="0" xfId="0" applyFont="1" applyFill="1" applyBorder="1" applyAlignment="1">
      <alignment horizontal="center" vertical="center"/>
    </xf>
    <xf numFmtId="0" fontId="88" fillId="0" borderId="0" xfId="62" applyFont="1" applyFill="1" applyBorder="1" applyAlignment="1">
      <alignment horizontal="left" vertical="center"/>
      <protection/>
    </xf>
    <xf numFmtId="180" fontId="88" fillId="0" borderId="0" xfId="62" applyNumberFormat="1" applyFont="1" applyFill="1" applyBorder="1" applyAlignment="1">
      <alignment horizontal="center" vertical="center"/>
      <protection/>
    </xf>
    <xf numFmtId="49" fontId="94" fillId="0" borderId="0" xfId="62" applyNumberFormat="1" applyFont="1" applyFill="1" applyBorder="1" applyAlignment="1">
      <alignment horizontal="center" vertical="center"/>
      <protection/>
    </xf>
    <xf numFmtId="49" fontId="95" fillId="0" borderId="0" xfId="62" applyNumberFormat="1" applyFont="1" applyFill="1" applyBorder="1" applyAlignment="1">
      <alignment horizontal="right" vertical="center"/>
      <protection/>
    </xf>
    <xf numFmtId="5" fontId="96" fillId="0" borderId="0" xfId="62" applyNumberFormat="1" applyFont="1" applyFill="1" applyBorder="1" applyAlignment="1">
      <alignment vertical="center"/>
      <protection/>
    </xf>
    <xf numFmtId="0" fontId="83" fillId="0" borderId="0" xfId="62" applyFont="1" applyFill="1" applyBorder="1" applyAlignment="1">
      <alignment horizontal="left" vertical="center"/>
      <protection/>
    </xf>
    <xf numFmtId="0" fontId="97" fillId="0" borderId="0" xfId="62" applyFont="1" applyFill="1" applyBorder="1" applyAlignment="1">
      <alignment horizontal="center" vertical="center"/>
      <protection/>
    </xf>
    <xf numFmtId="5" fontId="98" fillId="6" borderId="18" xfId="62" applyNumberFormat="1" applyFont="1" applyFill="1" applyBorder="1">
      <alignment vertical="center"/>
      <protection/>
    </xf>
    <xf numFmtId="0" fontId="86" fillId="13" borderId="19" xfId="62" applyFont="1" applyFill="1" applyBorder="1" applyAlignment="1">
      <alignment horizontal="center" vertical="center"/>
      <protection/>
    </xf>
    <xf numFmtId="0" fontId="87" fillId="0" borderId="0" xfId="62" applyFont="1" applyBorder="1" applyAlignment="1">
      <alignment horizontal="center" vertical="center"/>
      <protection/>
    </xf>
    <xf numFmtId="0" fontId="99" fillId="0" borderId="0" xfId="0" applyFont="1" applyFill="1" applyBorder="1" applyAlignment="1">
      <alignment vertical="center"/>
    </xf>
    <xf numFmtId="0" fontId="77" fillId="0" borderId="0" xfId="0" applyFont="1" applyFill="1" applyBorder="1" applyAlignment="1">
      <alignment vertical="center"/>
    </xf>
    <xf numFmtId="0" fontId="77" fillId="0" borderId="0" xfId="0" applyFont="1" applyFill="1" applyBorder="1" applyAlignment="1">
      <alignment vertical="center" wrapText="1"/>
    </xf>
    <xf numFmtId="0" fontId="100" fillId="0" borderId="0" xfId="62" applyFont="1" applyFill="1" applyBorder="1" applyAlignment="1">
      <alignment horizontal="left" vertical="center"/>
      <protection/>
    </xf>
    <xf numFmtId="5" fontId="97" fillId="0" borderId="0" xfId="62" applyNumberFormat="1" applyFont="1" applyFill="1" applyBorder="1">
      <alignment vertical="center"/>
      <protection/>
    </xf>
    <xf numFmtId="185" fontId="86" fillId="0" borderId="0" xfId="62" applyNumberFormat="1" applyFont="1" applyFill="1" applyBorder="1" applyAlignment="1">
      <alignment horizontal="center" vertical="center"/>
      <protection/>
    </xf>
    <xf numFmtId="0" fontId="77" fillId="0" borderId="0" xfId="0" applyFont="1" applyFill="1" applyBorder="1" applyAlignment="1">
      <alignment/>
    </xf>
    <xf numFmtId="49" fontId="4" fillId="0" borderId="0" xfId="62" applyNumberFormat="1" applyFont="1" applyFill="1" applyBorder="1" applyAlignment="1">
      <alignment horizontal="center" vertical="center"/>
      <protection/>
    </xf>
    <xf numFmtId="5" fontId="96" fillId="0" borderId="20" xfId="62" applyNumberFormat="1" applyFont="1" applyFill="1" applyBorder="1" applyAlignment="1">
      <alignment horizontal="right" vertical="center"/>
      <protection/>
    </xf>
    <xf numFmtId="49" fontId="6" fillId="0" borderId="21" xfId="62" applyNumberFormat="1" applyFont="1" applyFill="1" applyBorder="1" applyAlignment="1">
      <alignment horizontal="right" vertical="center"/>
      <protection/>
    </xf>
    <xf numFmtId="49" fontId="6" fillId="0" borderId="21" xfId="62" applyNumberFormat="1" applyFont="1" applyFill="1" applyBorder="1" applyAlignment="1">
      <alignment horizontal="center" vertical="center"/>
      <protection/>
    </xf>
    <xf numFmtId="0" fontId="85" fillId="0" borderId="0" xfId="0" applyFont="1" applyFill="1" applyBorder="1" applyAlignment="1">
      <alignment vertical="center"/>
    </xf>
    <xf numFmtId="0" fontId="101" fillId="0" borderId="0" xfId="0" applyFont="1" applyFill="1" applyBorder="1" applyAlignment="1">
      <alignment/>
    </xf>
    <xf numFmtId="49" fontId="6" fillId="0" borderId="0" xfId="62" applyNumberFormat="1" applyFont="1" applyFill="1" applyBorder="1" applyAlignment="1">
      <alignment horizontal="center" vertical="center"/>
      <protection/>
    </xf>
    <xf numFmtId="0" fontId="5" fillId="0" borderId="0" xfId="62" applyFont="1" applyBorder="1" applyAlignment="1">
      <alignment horizontal="center" vertical="center"/>
      <protection/>
    </xf>
    <xf numFmtId="0" fontId="5" fillId="0" borderId="0" xfId="62" applyFont="1" applyBorder="1" applyAlignment="1">
      <alignment vertical="center"/>
      <protection/>
    </xf>
    <xf numFmtId="0" fontId="102" fillId="0" borderId="0" xfId="62" applyFont="1" applyBorder="1" applyAlignment="1">
      <alignment horizontal="center" vertical="center"/>
      <protection/>
    </xf>
    <xf numFmtId="0" fontId="13" fillId="0" borderId="0" xfId="62" applyFont="1" applyBorder="1" applyAlignment="1">
      <alignment horizontal="center" vertical="center"/>
      <protection/>
    </xf>
    <xf numFmtId="0" fontId="0" fillId="0" borderId="0" xfId="0" applyBorder="1" applyAlignment="1">
      <alignment horizontal="center" vertical="center"/>
    </xf>
    <xf numFmtId="0" fontId="103" fillId="6" borderId="22" xfId="62" applyFont="1" applyFill="1" applyBorder="1" applyAlignment="1">
      <alignment horizontal="center" vertical="center"/>
      <protection/>
    </xf>
    <xf numFmtId="38" fontId="91" fillId="33" borderId="23" xfId="48" applyFont="1" applyFill="1" applyBorder="1" applyAlignment="1">
      <alignment horizontal="right" vertical="center"/>
    </xf>
    <xf numFmtId="5" fontId="4" fillId="0" borderId="23" xfId="62" applyNumberFormat="1" applyFont="1" applyFill="1" applyBorder="1">
      <alignment vertical="center"/>
      <protection/>
    </xf>
    <xf numFmtId="5" fontId="6" fillId="0" borderId="23" xfId="62" applyNumberFormat="1" applyFont="1" applyFill="1" applyBorder="1">
      <alignment vertical="center"/>
      <protection/>
    </xf>
    <xf numFmtId="5" fontId="91" fillId="0" borderId="23" xfId="0" applyNumberFormat="1" applyFont="1" applyFill="1" applyBorder="1" applyAlignment="1">
      <alignment vertical="center"/>
    </xf>
    <xf numFmtId="5" fontId="4" fillId="0" borderId="23" xfId="0" applyNumberFormat="1" applyFont="1" applyFill="1" applyBorder="1" applyAlignment="1">
      <alignment horizontal="center" vertical="center"/>
    </xf>
    <xf numFmtId="180" fontId="91" fillId="33" borderId="23" xfId="0" applyNumberFormat="1" applyFont="1" applyFill="1" applyBorder="1" applyAlignment="1">
      <alignment vertical="center"/>
    </xf>
    <xf numFmtId="0" fontId="0" fillId="0" borderId="23" xfId="0" applyBorder="1" applyAlignment="1">
      <alignment horizontal="center" vertical="center"/>
    </xf>
    <xf numFmtId="176" fontId="4" fillId="33" borderId="23" xfId="62" applyNumberFormat="1" applyFont="1" applyFill="1" applyBorder="1" applyAlignment="1">
      <alignment horizontal="center" vertical="center"/>
      <protection/>
    </xf>
    <xf numFmtId="38" fontId="104" fillId="33" borderId="24" xfId="48" applyFont="1" applyFill="1" applyBorder="1" applyAlignment="1">
      <alignment horizontal="right" vertical="center"/>
    </xf>
    <xf numFmtId="38" fontId="104" fillId="33" borderId="25" xfId="48" applyFont="1" applyFill="1" applyBorder="1" applyAlignment="1">
      <alignment horizontal="right" vertical="center"/>
    </xf>
    <xf numFmtId="38" fontId="104" fillId="33" borderId="26" xfId="48" applyFont="1" applyFill="1" applyBorder="1" applyAlignment="1">
      <alignment horizontal="right" vertical="center"/>
    </xf>
    <xf numFmtId="38" fontId="104" fillId="33" borderId="27" xfId="48" applyFont="1" applyFill="1" applyBorder="1" applyAlignment="1">
      <alignment horizontal="right" vertical="center"/>
    </xf>
    <xf numFmtId="0" fontId="17" fillId="33" borderId="28" xfId="62" applyFont="1" applyFill="1" applyBorder="1" applyAlignment="1">
      <alignment horizontal="center" vertical="center"/>
      <protection/>
    </xf>
    <xf numFmtId="0" fontId="8" fillId="33" borderId="22" xfId="62" applyFont="1" applyFill="1" applyBorder="1" applyAlignment="1">
      <alignment horizontal="center" vertical="center"/>
      <protection/>
    </xf>
    <xf numFmtId="0" fontId="83" fillId="33" borderId="29" xfId="62" applyFont="1" applyFill="1" applyBorder="1" applyAlignment="1">
      <alignment horizontal="left" vertical="center"/>
      <protection/>
    </xf>
    <xf numFmtId="38" fontId="104" fillId="33" borderId="14" xfId="48" applyFont="1" applyFill="1" applyBorder="1" applyAlignment="1">
      <alignment horizontal="right" vertical="center"/>
    </xf>
    <xf numFmtId="38" fontId="104" fillId="33" borderId="22" xfId="48" applyFont="1" applyFill="1" applyBorder="1" applyAlignment="1">
      <alignment horizontal="right" vertical="center"/>
    </xf>
    <xf numFmtId="5" fontId="4" fillId="33" borderId="30" xfId="62" applyNumberFormat="1" applyFont="1" applyFill="1" applyBorder="1">
      <alignment vertical="center"/>
      <protection/>
    </xf>
    <xf numFmtId="5" fontId="6" fillId="6" borderId="29" xfId="62" applyNumberFormat="1" applyFont="1" applyFill="1" applyBorder="1">
      <alignment vertical="center"/>
      <protection/>
    </xf>
    <xf numFmtId="184" fontId="91" fillId="7" borderId="31" xfId="0" applyNumberFormat="1" applyFont="1" applyFill="1" applyBorder="1" applyAlignment="1">
      <alignment vertical="center"/>
    </xf>
    <xf numFmtId="184" fontId="91" fillId="7" borderId="32" xfId="0" applyNumberFormat="1" applyFont="1" applyFill="1" applyBorder="1" applyAlignment="1">
      <alignment vertical="center"/>
    </xf>
    <xf numFmtId="184" fontId="91" fillId="7" borderId="17" xfId="0" applyNumberFormat="1" applyFont="1" applyFill="1" applyBorder="1" applyAlignment="1">
      <alignment horizontal="right" vertical="center"/>
    </xf>
    <xf numFmtId="184" fontId="91" fillId="7" borderId="32" xfId="0" applyNumberFormat="1" applyFont="1" applyFill="1" applyBorder="1" applyAlignment="1">
      <alignment vertical="center"/>
    </xf>
    <xf numFmtId="184" fontId="91" fillId="7" borderId="17" xfId="0" applyNumberFormat="1" applyFont="1" applyFill="1" applyBorder="1" applyAlignment="1">
      <alignment vertical="center"/>
    </xf>
    <xf numFmtId="184" fontId="91" fillId="7" borderId="33" xfId="0" applyNumberFormat="1" applyFont="1" applyFill="1" applyBorder="1" applyAlignment="1">
      <alignment vertical="center"/>
    </xf>
    <xf numFmtId="0" fontId="83" fillId="33" borderId="34" xfId="62" applyFont="1" applyFill="1" applyBorder="1" applyAlignment="1">
      <alignment horizontal="left" vertical="center"/>
      <protection/>
    </xf>
    <xf numFmtId="0" fontId="83" fillId="33" borderId="35" xfId="62" applyFont="1" applyFill="1" applyBorder="1" applyAlignment="1">
      <alignment horizontal="left" vertical="center"/>
      <protection/>
    </xf>
    <xf numFmtId="0" fontId="83" fillId="33" borderId="36" xfId="62" applyFont="1" applyFill="1" applyBorder="1" applyAlignment="1">
      <alignment horizontal="left" vertical="center"/>
      <protection/>
    </xf>
    <xf numFmtId="0" fontId="83" fillId="33" borderId="37" xfId="62" applyFont="1" applyFill="1" applyBorder="1" applyAlignment="1">
      <alignment horizontal="left" vertical="center"/>
      <protection/>
    </xf>
    <xf numFmtId="180" fontId="88" fillId="34" borderId="25" xfId="62" applyNumberFormat="1" applyFont="1" applyFill="1" applyBorder="1" applyAlignment="1">
      <alignment horizontal="center" vertical="center"/>
      <protection/>
    </xf>
    <xf numFmtId="180" fontId="88" fillId="34" borderId="27" xfId="62" applyNumberFormat="1" applyFont="1" applyFill="1" applyBorder="1" applyAlignment="1">
      <alignment horizontal="center" vertical="center"/>
      <protection/>
    </xf>
    <xf numFmtId="180" fontId="105" fillId="34" borderId="25" xfId="62" applyNumberFormat="1" applyFont="1" applyFill="1" applyBorder="1" applyAlignment="1">
      <alignment horizontal="center" vertical="center"/>
      <protection/>
    </xf>
    <xf numFmtId="180" fontId="88" fillId="34" borderId="22" xfId="62" applyNumberFormat="1" applyFont="1" applyFill="1" applyBorder="1" applyAlignment="1">
      <alignment horizontal="center" vertical="center"/>
      <protection/>
    </xf>
    <xf numFmtId="0" fontId="89" fillId="7" borderId="28" xfId="62" applyFont="1" applyFill="1" applyBorder="1" applyAlignment="1">
      <alignment horizontal="center" vertical="center"/>
      <protection/>
    </xf>
    <xf numFmtId="180" fontId="103" fillId="34" borderId="22" xfId="62" applyNumberFormat="1" applyFont="1" applyFill="1" applyBorder="1" applyAlignment="1">
      <alignment horizontal="center" vertical="center"/>
      <protection/>
    </xf>
    <xf numFmtId="56" fontId="4" fillId="0" borderId="0" xfId="62" applyNumberFormat="1" applyFont="1" applyFill="1" applyBorder="1" applyAlignment="1">
      <alignment horizontal="center" vertical="center"/>
      <protection/>
    </xf>
    <xf numFmtId="5" fontId="6" fillId="0" borderId="0" xfId="62" applyNumberFormat="1" applyFont="1" applyFill="1" applyBorder="1">
      <alignment vertical="center"/>
      <protection/>
    </xf>
    <xf numFmtId="5" fontId="9" fillId="0" borderId="20" xfId="62" applyNumberFormat="1" applyFont="1" applyFill="1" applyBorder="1">
      <alignment vertical="center"/>
      <protection/>
    </xf>
    <xf numFmtId="5" fontId="91" fillId="0" borderId="20" xfId="62" applyNumberFormat="1" applyFont="1" applyFill="1" applyBorder="1">
      <alignment vertical="center"/>
      <protection/>
    </xf>
    <xf numFmtId="5" fontId="91" fillId="0" borderId="20" xfId="62" applyNumberFormat="1" applyFont="1" applyFill="1" applyBorder="1" applyAlignment="1">
      <alignment horizontal="center" vertical="center"/>
      <protection/>
    </xf>
    <xf numFmtId="5" fontId="91" fillId="0" borderId="20" xfId="62" applyNumberFormat="1" applyFont="1" applyFill="1" applyBorder="1" applyAlignment="1">
      <alignment vertical="center"/>
      <protection/>
    </xf>
    <xf numFmtId="0" fontId="0" fillId="0" borderId="0" xfId="0" applyFill="1" applyBorder="1" applyAlignment="1">
      <alignment horizontal="center" vertical="center"/>
    </xf>
    <xf numFmtId="49" fontId="6" fillId="0" borderId="0" xfId="62" applyNumberFormat="1" applyFont="1" applyFill="1" applyBorder="1" applyAlignment="1">
      <alignment vertical="center"/>
      <protection/>
    </xf>
    <xf numFmtId="178" fontId="18" fillId="0" borderId="0" xfId="62" applyNumberFormat="1" applyFont="1" applyFill="1" applyBorder="1" applyAlignment="1">
      <alignment horizontal="left" vertical="center"/>
      <protection/>
    </xf>
    <xf numFmtId="5" fontId="102" fillId="0" borderId="20" xfId="62" applyNumberFormat="1" applyFont="1" applyFill="1" applyBorder="1" applyAlignment="1">
      <alignment vertical="center"/>
      <protection/>
    </xf>
    <xf numFmtId="185" fontId="106" fillId="0" borderId="0" xfId="62" applyNumberFormat="1" applyFont="1" applyFill="1" applyBorder="1" applyAlignment="1">
      <alignment horizontal="center" vertical="center"/>
      <protection/>
    </xf>
    <xf numFmtId="49" fontId="95" fillId="0" borderId="20" xfId="62" applyNumberFormat="1" applyFont="1" applyFill="1" applyBorder="1" applyAlignment="1">
      <alignment horizontal="center" vertical="center"/>
      <protection/>
    </xf>
    <xf numFmtId="187" fontId="88" fillId="0" borderId="0" xfId="62" applyNumberFormat="1" applyFont="1" applyFill="1" applyBorder="1" applyAlignment="1">
      <alignment horizontal="center" vertical="center"/>
      <protection/>
    </xf>
    <xf numFmtId="0" fontId="86" fillId="0" borderId="0" xfId="62" applyFont="1" applyFill="1" applyBorder="1" applyAlignment="1">
      <alignment vertical="center"/>
      <protection/>
    </xf>
    <xf numFmtId="5" fontId="5" fillId="0" borderId="0" xfId="62" applyNumberFormat="1" applyFont="1" applyFill="1" applyBorder="1">
      <alignment vertical="center"/>
      <protection/>
    </xf>
    <xf numFmtId="0" fontId="87" fillId="0" borderId="0" xfId="62" applyFont="1" applyBorder="1" applyAlignment="1">
      <alignment horizontal="center" vertical="center"/>
      <protection/>
    </xf>
    <xf numFmtId="38" fontId="91" fillId="6" borderId="38" xfId="48" applyFont="1" applyFill="1" applyBorder="1" applyAlignment="1">
      <alignment horizontal="center" vertical="center"/>
    </xf>
    <xf numFmtId="38" fontId="91" fillId="6" borderId="39" xfId="48" applyFont="1" applyFill="1" applyBorder="1" applyAlignment="1">
      <alignment horizontal="center" vertical="center"/>
    </xf>
    <xf numFmtId="5" fontId="6" fillId="6" borderId="28" xfId="62" applyNumberFormat="1" applyFont="1" applyFill="1" applyBorder="1" applyAlignment="1">
      <alignment horizontal="center" vertical="center"/>
      <protection/>
    </xf>
    <xf numFmtId="5" fontId="6" fillId="6" borderId="40" xfId="62" applyNumberFormat="1" applyFont="1" applyFill="1" applyBorder="1" applyAlignment="1">
      <alignment horizontal="center" vertical="center"/>
      <protection/>
    </xf>
    <xf numFmtId="5" fontId="91" fillId="6" borderId="16" xfId="62" applyNumberFormat="1" applyFont="1" applyFill="1" applyBorder="1" applyAlignment="1">
      <alignment horizontal="right" vertical="center"/>
      <protection/>
    </xf>
    <xf numFmtId="178" fontId="96" fillId="6" borderId="28" xfId="62" applyNumberFormat="1" applyFont="1" applyFill="1" applyBorder="1">
      <alignment vertical="center"/>
      <protection/>
    </xf>
    <xf numFmtId="187" fontId="13" fillId="6" borderId="39" xfId="62" applyNumberFormat="1" applyFont="1" applyFill="1" applyBorder="1" applyAlignment="1">
      <alignment horizontal="center" vertical="center"/>
      <protection/>
    </xf>
    <xf numFmtId="5" fontId="91" fillId="6" borderId="41" xfId="62" applyNumberFormat="1" applyFont="1" applyFill="1" applyBorder="1" applyAlignment="1">
      <alignment horizontal="right" vertical="center"/>
      <protection/>
    </xf>
    <xf numFmtId="188" fontId="104" fillId="6" borderId="42" xfId="62" applyNumberFormat="1" applyFont="1" applyFill="1" applyBorder="1" applyAlignment="1">
      <alignment horizontal="center" vertical="center"/>
      <protection/>
    </xf>
    <xf numFmtId="187" fontId="88" fillId="6" borderId="43" xfId="62" applyNumberFormat="1" applyFont="1" applyFill="1" applyBorder="1" applyAlignment="1">
      <alignment horizontal="center" vertical="center"/>
      <protection/>
    </xf>
    <xf numFmtId="5" fontId="91" fillId="6" borderId="41" xfId="62" applyNumberFormat="1" applyFont="1" applyFill="1" applyBorder="1">
      <alignment vertical="center"/>
      <protection/>
    </xf>
    <xf numFmtId="26" fontId="104" fillId="6" borderId="42" xfId="62" applyNumberFormat="1" applyFont="1" applyFill="1" applyBorder="1" applyAlignment="1">
      <alignment horizontal="center" vertical="center"/>
      <protection/>
    </xf>
    <xf numFmtId="5" fontId="91" fillId="6" borderId="41" xfId="62" applyNumberFormat="1" applyFont="1" applyFill="1" applyBorder="1" applyAlignment="1">
      <alignment vertical="center"/>
      <protection/>
    </xf>
    <xf numFmtId="5" fontId="96" fillId="0" borderId="41" xfId="62" applyNumberFormat="1" applyFont="1" applyFill="1" applyBorder="1" applyAlignment="1">
      <alignment vertical="center"/>
      <protection/>
    </xf>
    <xf numFmtId="188" fontId="95" fillId="0" borderId="44" xfId="62" applyNumberFormat="1" applyFont="1" applyFill="1" applyBorder="1" applyAlignment="1">
      <alignment horizontal="center" vertical="center"/>
      <protection/>
    </xf>
    <xf numFmtId="187" fontId="13" fillId="0" borderId="45" xfId="62" applyNumberFormat="1" applyFont="1" applyFill="1" applyBorder="1" applyAlignment="1">
      <alignment horizontal="center" vertical="center"/>
      <protection/>
    </xf>
    <xf numFmtId="187" fontId="106" fillId="0" borderId="45" xfId="62" applyNumberFormat="1" applyFont="1" applyFill="1" applyBorder="1" applyAlignment="1">
      <alignment horizontal="center" vertical="center"/>
      <protection/>
    </xf>
    <xf numFmtId="178" fontId="107" fillId="0" borderId="0" xfId="0" applyNumberFormat="1" applyFont="1" applyFill="1" applyBorder="1" applyAlignment="1">
      <alignment horizontal="center" vertical="center" wrapText="1"/>
    </xf>
    <xf numFmtId="178" fontId="106" fillId="0" borderId="0" xfId="62" applyNumberFormat="1" applyFont="1" applyFill="1" applyBorder="1" applyAlignment="1">
      <alignment horizontal="center" vertical="center"/>
      <protection/>
    </xf>
    <xf numFmtId="178" fontId="13" fillId="0" borderId="0" xfId="62" applyNumberFormat="1" applyFont="1" applyFill="1" applyBorder="1" applyAlignment="1">
      <alignment horizontal="center" vertical="center"/>
      <protection/>
    </xf>
    <xf numFmtId="178" fontId="98" fillId="0" borderId="0" xfId="62" applyNumberFormat="1" applyFont="1" applyFill="1" applyBorder="1" applyAlignment="1">
      <alignment horizontal="center" vertical="center"/>
      <protection/>
    </xf>
    <xf numFmtId="0" fontId="0" fillId="0" borderId="0" xfId="0" applyFill="1" applyBorder="1" applyAlignment="1">
      <alignment vertical="center"/>
    </xf>
    <xf numFmtId="0" fontId="88" fillId="0" borderId="0" xfId="62" applyFont="1" applyFill="1" applyBorder="1" applyAlignment="1">
      <alignment vertical="center" wrapText="1"/>
      <protection/>
    </xf>
    <xf numFmtId="176" fontId="4" fillId="33" borderId="0" xfId="62" applyNumberFormat="1" applyFont="1" applyFill="1" applyBorder="1" applyAlignment="1">
      <alignment horizontal="center" vertical="center"/>
      <protection/>
    </xf>
    <xf numFmtId="0" fontId="4" fillId="33" borderId="46" xfId="62" applyFont="1" applyFill="1" applyBorder="1" applyAlignment="1">
      <alignment horizontal="left" vertical="center"/>
      <protection/>
    </xf>
    <xf numFmtId="0" fontId="108" fillId="28" borderId="16" xfId="62" applyFont="1" applyFill="1" applyBorder="1" applyAlignment="1">
      <alignment horizontal="center" vertical="center"/>
      <protection/>
    </xf>
    <xf numFmtId="5" fontId="91" fillId="28" borderId="47" xfId="0" applyNumberFormat="1" applyFont="1" applyFill="1" applyBorder="1" applyAlignment="1">
      <alignment vertical="center"/>
    </xf>
    <xf numFmtId="5" fontId="91" fillId="28" borderId="48" xfId="0" applyNumberFormat="1" applyFont="1" applyFill="1" applyBorder="1" applyAlignment="1">
      <alignment horizontal="right" vertical="center"/>
    </xf>
    <xf numFmtId="5" fontId="91" fillId="28" borderId="47" xfId="0" applyNumberFormat="1" applyFont="1" applyFill="1" applyBorder="1" applyAlignment="1">
      <alignment horizontal="right" vertical="center"/>
    </xf>
    <xf numFmtId="5" fontId="91" fillId="28" borderId="48" xfId="0" applyNumberFormat="1" applyFont="1" applyFill="1" applyBorder="1" applyAlignment="1">
      <alignment vertical="center"/>
    </xf>
    <xf numFmtId="5" fontId="91" fillId="28" borderId="49" xfId="0" applyNumberFormat="1" applyFont="1" applyFill="1" applyBorder="1" applyAlignment="1">
      <alignment vertical="center"/>
    </xf>
    <xf numFmtId="0" fontId="86" fillId="13" borderId="23" xfId="62" applyFont="1" applyFill="1" applyBorder="1" applyAlignment="1">
      <alignment horizontal="center" vertical="center"/>
      <protection/>
    </xf>
    <xf numFmtId="178" fontId="109" fillId="0" borderId="50" xfId="0" applyNumberFormat="1" applyFont="1" applyFill="1" applyBorder="1" applyAlignment="1">
      <alignment horizontal="center" vertical="center" wrapText="1"/>
    </xf>
    <xf numFmtId="178" fontId="107" fillId="0" borderId="51" xfId="0" applyNumberFormat="1" applyFont="1" applyFill="1" applyBorder="1" applyAlignment="1">
      <alignment horizontal="center" vertical="center" wrapText="1"/>
    </xf>
    <xf numFmtId="0" fontId="84" fillId="0" borderId="26" xfId="0" applyFont="1" applyFill="1" applyBorder="1" applyAlignment="1">
      <alignment horizontal="distributed" vertical="center"/>
    </xf>
    <xf numFmtId="187" fontId="110" fillId="0" borderId="13" xfId="0" applyNumberFormat="1" applyFont="1" applyFill="1" applyBorder="1" applyAlignment="1">
      <alignment vertical="center"/>
    </xf>
    <xf numFmtId="178" fontId="110" fillId="0" borderId="27" xfId="0" applyNumberFormat="1" applyFont="1" applyFill="1" applyBorder="1" applyAlignment="1">
      <alignment vertical="center"/>
    </xf>
    <xf numFmtId="0" fontId="111" fillId="0" borderId="38" xfId="0" applyFont="1" applyFill="1" applyBorder="1" applyAlignment="1">
      <alignment horizontal="center" vertical="center"/>
    </xf>
    <xf numFmtId="187" fontId="112" fillId="0" borderId="52" xfId="0" applyNumberFormat="1" applyFont="1" applyFill="1" applyBorder="1" applyAlignment="1">
      <alignment vertical="center"/>
    </xf>
    <xf numFmtId="178" fontId="112" fillId="0" borderId="39" xfId="0" applyNumberFormat="1" applyFont="1" applyFill="1" applyBorder="1" applyAlignment="1">
      <alignment vertical="center"/>
    </xf>
    <xf numFmtId="0" fontId="84" fillId="0" borderId="53" xfId="0" applyFont="1" applyFill="1" applyBorder="1" applyAlignment="1">
      <alignment horizontal="distributed" vertical="center"/>
    </xf>
    <xf numFmtId="187" fontId="113" fillId="0" borderId="54" xfId="0" applyNumberFormat="1" applyFont="1" applyFill="1" applyBorder="1" applyAlignment="1">
      <alignment vertical="center"/>
    </xf>
    <xf numFmtId="178" fontId="113" fillId="0" borderId="55" xfId="0" applyNumberFormat="1" applyFont="1" applyFill="1" applyBorder="1" applyAlignment="1">
      <alignment vertical="center"/>
    </xf>
    <xf numFmtId="186" fontId="104" fillId="6" borderId="28" xfId="62" applyNumberFormat="1" applyFont="1" applyFill="1" applyBorder="1" applyAlignment="1">
      <alignment horizontal="center" vertical="center"/>
      <protection/>
    </xf>
    <xf numFmtId="0" fontId="102" fillId="0" borderId="0" xfId="62" applyFont="1" applyBorder="1" applyAlignment="1">
      <alignment horizontal="left"/>
      <protection/>
    </xf>
    <xf numFmtId="0" fontId="87" fillId="0" borderId="0" xfId="62" applyFont="1" applyBorder="1" applyAlignment="1">
      <alignment horizontal="center" vertical="center"/>
      <protection/>
    </xf>
    <xf numFmtId="38" fontId="104" fillId="33" borderId="56" xfId="48" applyFont="1" applyFill="1" applyBorder="1" applyAlignment="1">
      <alignment horizontal="right" vertical="center"/>
    </xf>
    <xf numFmtId="38" fontId="104" fillId="33" borderId="50" xfId="48" applyFont="1" applyFill="1" applyBorder="1" applyAlignment="1">
      <alignment horizontal="right" vertical="center"/>
    </xf>
    <xf numFmtId="5" fontId="4" fillId="33" borderId="57" xfId="62" applyNumberFormat="1" applyFont="1" applyFill="1" applyBorder="1">
      <alignment vertical="center"/>
      <protection/>
    </xf>
    <xf numFmtId="5" fontId="6" fillId="6" borderId="11" xfId="62" applyNumberFormat="1" applyFont="1" applyFill="1" applyBorder="1">
      <alignment vertical="center"/>
      <protection/>
    </xf>
    <xf numFmtId="5" fontId="91" fillId="28" borderId="58" xfId="0" applyNumberFormat="1" applyFont="1" applyFill="1" applyBorder="1" applyAlignment="1">
      <alignment vertical="center"/>
    </xf>
    <xf numFmtId="49" fontId="4" fillId="7" borderId="59" xfId="0" applyNumberFormat="1" applyFont="1" applyFill="1" applyBorder="1" applyAlignment="1">
      <alignment horizontal="center" vertical="center"/>
    </xf>
    <xf numFmtId="184" fontId="91" fillId="7" borderId="31" xfId="0" applyNumberFormat="1" applyFont="1" applyFill="1" applyBorder="1" applyAlignment="1">
      <alignment horizontal="right" vertical="center"/>
    </xf>
    <xf numFmtId="180" fontId="88" fillId="34" borderId="50" xfId="62" applyNumberFormat="1" applyFont="1" applyFill="1" applyBorder="1" applyAlignment="1">
      <alignment horizontal="center" vertical="center"/>
      <protection/>
    </xf>
    <xf numFmtId="38" fontId="114" fillId="33" borderId="56" xfId="48" applyFont="1" applyFill="1" applyBorder="1" applyAlignment="1">
      <alignment horizontal="center" vertical="center"/>
    </xf>
    <xf numFmtId="38" fontId="91" fillId="33" borderId="50" xfId="48" applyFont="1" applyFill="1" applyBorder="1" applyAlignment="1">
      <alignment vertical="center"/>
    </xf>
    <xf numFmtId="5" fontId="9" fillId="0" borderId="56" xfId="62" applyNumberFormat="1" applyFont="1" applyFill="1" applyBorder="1" applyAlignment="1">
      <alignment horizontal="center" vertical="center"/>
      <protection/>
    </xf>
    <xf numFmtId="5" fontId="6" fillId="34" borderId="59" xfId="62" applyNumberFormat="1" applyFont="1" applyFill="1" applyBorder="1" applyAlignment="1">
      <alignment horizontal="center" vertical="center"/>
      <protection/>
    </xf>
    <xf numFmtId="5" fontId="6" fillId="34" borderId="16" xfId="62" applyNumberFormat="1" applyFont="1" applyFill="1" applyBorder="1" applyAlignment="1">
      <alignment horizontal="center" vertical="center"/>
      <protection/>
    </xf>
    <xf numFmtId="5" fontId="5" fillId="34" borderId="31" xfId="0" applyNumberFormat="1" applyFont="1" applyFill="1" applyBorder="1" applyAlignment="1">
      <alignment horizontal="center" vertical="center"/>
    </xf>
    <xf numFmtId="5" fontId="5" fillId="13" borderId="31" xfId="0" applyNumberFormat="1" applyFont="1" applyFill="1" applyBorder="1" applyAlignment="1">
      <alignment horizontal="center" vertical="center"/>
    </xf>
    <xf numFmtId="5" fontId="5" fillId="34" borderId="50" xfId="0" applyNumberFormat="1" applyFont="1" applyFill="1" applyBorder="1" applyAlignment="1">
      <alignment horizontal="center" vertical="center"/>
    </xf>
    <xf numFmtId="56" fontId="4" fillId="0" borderId="29" xfId="62" applyNumberFormat="1" applyFont="1" applyFill="1" applyBorder="1" applyAlignment="1">
      <alignment horizontal="center" vertical="center"/>
      <protection/>
    </xf>
    <xf numFmtId="56" fontId="4" fillId="33" borderId="22" xfId="62" applyNumberFormat="1" applyFont="1" applyFill="1" applyBorder="1" applyAlignment="1">
      <alignment horizontal="center" vertical="center"/>
      <protection/>
    </xf>
    <xf numFmtId="181" fontId="4" fillId="7" borderId="60" xfId="0" applyNumberFormat="1" applyFont="1" applyFill="1" applyBorder="1" applyAlignment="1">
      <alignment horizontal="center" vertical="center"/>
    </xf>
    <xf numFmtId="180" fontId="88" fillId="34" borderId="37" xfId="62" applyNumberFormat="1" applyFont="1" applyFill="1" applyBorder="1" applyAlignment="1">
      <alignment horizontal="center" vertical="center"/>
      <protection/>
    </xf>
    <xf numFmtId="180" fontId="102" fillId="0" borderId="0" xfId="62" applyNumberFormat="1" applyFont="1" applyFill="1" applyBorder="1" applyAlignment="1">
      <alignment vertical="center"/>
      <protection/>
    </xf>
    <xf numFmtId="180" fontId="88" fillId="34" borderId="47" xfId="62" applyNumberFormat="1" applyFont="1" applyFill="1" applyBorder="1" applyAlignment="1">
      <alignment horizontal="center" vertical="center"/>
      <protection/>
    </xf>
    <xf numFmtId="180" fontId="88" fillId="34" borderId="48" xfId="62" applyNumberFormat="1" applyFont="1" applyFill="1" applyBorder="1" applyAlignment="1">
      <alignment horizontal="center" vertical="center"/>
      <protection/>
    </xf>
    <xf numFmtId="180" fontId="88" fillId="34" borderId="58" xfId="62" applyNumberFormat="1" applyFont="1" applyFill="1" applyBorder="1" applyAlignment="1">
      <alignment horizontal="center" vertical="center"/>
      <protection/>
    </xf>
    <xf numFmtId="180" fontId="105" fillId="34" borderId="47" xfId="62" applyNumberFormat="1" applyFont="1" applyFill="1" applyBorder="1" applyAlignment="1">
      <alignment horizontal="center" vertical="center"/>
      <protection/>
    </xf>
    <xf numFmtId="180" fontId="88" fillId="34" borderId="49" xfId="62" applyNumberFormat="1" applyFont="1" applyFill="1" applyBorder="1" applyAlignment="1">
      <alignment horizontal="center" vertical="center"/>
      <protection/>
    </xf>
    <xf numFmtId="178" fontId="88" fillId="0" borderId="0" xfId="62" applyNumberFormat="1" applyFont="1" applyFill="1" applyBorder="1" applyAlignment="1">
      <alignment horizontal="center" vertical="center"/>
      <protection/>
    </xf>
    <xf numFmtId="178" fontId="106" fillId="0" borderId="45" xfId="62" applyNumberFormat="1" applyFont="1" applyFill="1" applyBorder="1" applyAlignment="1">
      <alignment horizontal="center" vertical="center"/>
      <protection/>
    </xf>
    <xf numFmtId="178" fontId="106" fillId="34" borderId="18" xfId="62" applyNumberFormat="1" applyFont="1" applyFill="1" applyBorder="1" applyAlignment="1">
      <alignment horizontal="center" vertical="center"/>
      <protection/>
    </xf>
    <xf numFmtId="178" fontId="86" fillId="34" borderId="19" xfId="62" applyNumberFormat="1" applyFont="1" applyFill="1" applyBorder="1" applyAlignment="1">
      <alignment horizontal="center" vertical="center"/>
      <protection/>
    </xf>
    <xf numFmtId="178" fontId="86" fillId="34" borderId="16" xfId="62" applyNumberFormat="1" applyFont="1" applyFill="1" applyBorder="1" applyAlignment="1">
      <alignment horizontal="center" vertical="center"/>
      <protection/>
    </xf>
    <xf numFmtId="0" fontId="115" fillId="0" borderId="0" xfId="62" applyFont="1" applyFill="1" applyBorder="1" applyAlignment="1">
      <alignment horizontal="center" vertical="center"/>
      <protection/>
    </xf>
    <xf numFmtId="178" fontId="22" fillId="0" borderId="45" xfId="62" applyNumberFormat="1" applyFont="1" applyFill="1" applyBorder="1" applyAlignment="1">
      <alignment horizontal="center" vertical="center"/>
      <protection/>
    </xf>
    <xf numFmtId="178" fontId="22" fillId="34" borderId="16" xfId="62" applyNumberFormat="1" applyFont="1" applyFill="1" applyBorder="1" applyAlignment="1">
      <alignment horizontal="center" vertical="center"/>
      <protection/>
    </xf>
    <xf numFmtId="178" fontId="86" fillId="34" borderId="18" xfId="62" applyNumberFormat="1" applyFont="1" applyFill="1" applyBorder="1" applyAlignment="1">
      <alignment horizontal="center" vertical="center"/>
      <protection/>
    </xf>
    <xf numFmtId="38" fontId="104" fillId="0" borderId="34" xfId="48" applyFont="1" applyFill="1" applyBorder="1" applyAlignment="1">
      <alignment horizontal="right" vertical="center"/>
    </xf>
    <xf numFmtId="5" fontId="4" fillId="0" borderId="34" xfId="62" applyNumberFormat="1" applyFont="1" applyFill="1" applyBorder="1">
      <alignment vertical="center"/>
      <protection/>
    </xf>
    <xf numFmtId="5" fontId="6" fillId="0" borderId="34" xfId="62" applyNumberFormat="1" applyFont="1" applyFill="1" applyBorder="1">
      <alignment vertical="center"/>
      <protection/>
    </xf>
    <xf numFmtId="5" fontId="91" fillId="0" borderId="34" xfId="0" applyNumberFormat="1" applyFont="1" applyFill="1" applyBorder="1" applyAlignment="1">
      <alignment vertical="center"/>
    </xf>
    <xf numFmtId="49" fontId="4" fillId="0" borderId="34" xfId="0" applyNumberFormat="1" applyFont="1" applyFill="1" applyBorder="1" applyAlignment="1">
      <alignment horizontal="center" vertical="center"/>
    </xf>
    <xf numFmtId="184" fontId="91" fillId="0" borderId="34" xfId="0" applyNumberFormat="1" applyFont="1" applyFill="1" applyBorder="1" applyAlignment="1">
      <alignment vertical="center"/>
    </xf>
    <xf numFmtId="38" fontId="104" fillId="0" borderId="0" xfId="48" applyFont="1" applyFill="1" applyBorder="1" applyAlignment="1">
      <alignment horizontal="right" vertical="center"/>
    </xf>
    <xf numFmtId="5" fontId="91" fillId="0" borderId="0" xfId="0" applyNumberFormat="1" applyFont="1" applyFill="1" applyBorder="1" applyAlignment="1">
      <alignment vertical="center"/>
    </xf>
    <xf numFmtId="49" fontId="4" fillId="0" borderId="0" xfId="0" applyNumberFormat="1" applyFont="1" applyFill="1" applyBorder="1" applyAlignment="1">
      <alignment horizontal="center" vertical="center"/>
    </xf>
    <xf numFmtId="0" fontId="83" fillId="0" borderId="34" xfId="62" applyFont="1" applyFill="1" applyBorder="1" applyAlignment="1">
      <alignment horizontal="left" vertical="center"/>
      <protection/>
    </xf>
    <xf numFmtId="0" fontId="0" fillId="0" borderId="34" xfId="0" applyFill="1" applyBorder="1" applyAlignment="1">
      <alignment horizontal="center" vertical="center"/>
    </xf>
    <xf numFmtId="49" fontId="10" fillId="0" borderId="34" xfId="62" applyNumberFormat="1" applyFont="1" applyFill="1" applyBorder="1" applyAlignment="1">
      <alignment horizontal="center" vertical="center"/>
      <protection/>
    </xf>
    <xf numFmtId="0" fontId="4" fillId="0" borderId="34" xfId="62" applyFont="1" applyFill="1" applyBorder="1" applyAlignment="1">
      <alignment vertical="center"/>
      <protection/>
    </xf>
    <xf numFmtId="0" fontId="116" fillId="0" borderId="36" xfId="0" applyFont="1" applyFill="1" applyBorder="1" applyAlignment="1">
      <alignment horizontal="center" vertical="center"/>
    </xf>
    <xf numFmtId="0" fontId="83" fillId="0" borderId="36" xfId="62" applyFont="1" applyFill="1" applyBorder="1" applyAlignment="1">
      <alignment horizontal="left" vertical="center"/>
      <protection/>
    </xf>
    <xf numFmtId="49" fontId="10" fillId="0" borderId="36" xfId="62" applyNumberFormat="1" applyFont="1" applyFill="1" applyBorder="1" applyAlignment="1">
      <alignment horizontal="center" vertical="center"/>
      <protection/>
    </xf>
    <xf numFmtId="0" fontId="4" fillId="0" borderId="36" xfId="62" applyFont="1" applyFill="1" applyBorder="1" applyAlignment="1">
      <alignment vertical="center"/>
      <protection/>
    </xf>
    <xf numFmtId="180" fontId="88" fillId="0" borderId="34" xfId="62" applyNumberFormat="1" applyFont="1" applyFill="1" applyBorder="1" applyAlignment="1">
      <alignment horizontal="center" vertical="center"/>
      <protection/>
    </xf>
    <xf numFmtId="184" fontId="91" fillId="7" borderId="26" xfId="0" applyNumberFormat="1" applyFont="1" applyFill="1" applyBorder="1" applyAlignment="1">
      <alignment vertical="center"/>
    </xf>
    <xf numFmtId="0" fontId="116" fillId="0" borderId="0" xfId="0" applyFont="1" applyFill="1" applyBorder="1" applyAlignment="1">
      <alignment horizontal="center" vertical="center"/>
    </xf>
    <xf numFmtId="0" fontId="117" fillId="0" borderId="0" xfId="62" applyFont="1" applyFill="1" applyBorder="1" applyAlignment="1">
      <alignment vertical="center"/>
      <protection/>
    </xf>
    <xf numFmtId="181" fontId="4" fillId="0" borderId="0" xfId="0" applyNumberFormat="1" applyFont="1" applyFill="1" applyBorder="1" applyAlignment="1">
      <alignment horizontal="center" vertical="center"/>
    </xf>
    <xf numFmtId="5" fontId="91" fillId="0" borderId="21" xfId="0" applyNumberFormat="1" applyFont="1" applyFill="1" applyBorder="1" applyAlignment="1">
      <alignment vertical="center"/>
    </xf>
    <xf numFmtId="180" fontId="5" fillId="34" borderId="58" xfId="0" applyNumberFormat="1" applyFont="1" applyFill="1" applyBorder="1" applyAlignment="1">
      <alignment horizontal="center" vertical="center"/>
    </xf>
    <xf numFmtId="5" fontId="91" fillId="0" borderId="61" xfId="0" applyNumberFormat="1" applyFont="1" applyFill="1" applyBorder="1" applyAlignment="1">
      <alignment vertical="center"/>
    </xf>
    <xf numFmtId="38" fontId="104" fillId="0" borderId="21" xfId="48" applyFont="1" applyFill="1" applyBorder="1" applyAlignment="1">
      <alignment horizontal="right" vertical="center"/>
    </xf>
    <xf numFmtId="5" fontId="4" fillId="0" borderId="21" xfId="62" applyNumberFormat="1" applyFont="1" applyFill="1" applyBorder="1">
      <alignment vertical="center"/>
      <protection/>
    </xf>
    <xf numFmtId="5" fontId="6" fillId="0" borderId="21" xfId="62" applyNumberFormat="1" applyFont="1" applyFill="1" applyBorder="1">
      <alignment vertical="center"/>
      <protection/>
    </xf>
    <xf numFmtId="187" fontId="106" fillId="6" borderId="18" xfId="62" applyNumberFormat="1" applyFont="1" applyFill="1" applyBorder="1" applyAlignment="1">
      <alignment horizontal="center" vertical="center"/>
      <protection/>
    </xf>
    <xf numFmtId="0" fontId="116" fillId="34" borderId="50" xfId="0" applyFont="1" applyFill="1" applyBorder="1" applyAlignment="1">
      <alignment horizontal="center" vertical="center"/>
    </xf>
    <xf numFmtId="0" fontId="116" fillId="34" borderId="25" xfId="0" applyFont="1" applyFill="1" applyBorder="1" applyAlignment="1">
      <alignment horizontal="center" vertical="center"/>
    </xf>
    <xf numFmtId="0" fontId="116" fillId="34" borderId="22" xfId="0" applyFont="1" applyFill="1" applyBorder="1" applyAlignment="1">
      <alignment horizontal="center" vertical="center"/>
    </xf>
    <xf numFmtId="0" fontId="102" fillId="0" borderId="0" xfId="62" applyFont="1" applyBorder="1" applyAlignment="1">
      <alignment horizontal="left"/>
      <protection/>
    </xf>
    <xf numFmtId="0" fontId="87" fillId="0" borderId="0" xfId="62" applyFont="1" applyBorder="1" applyAlignment="1">
      <alignment horizontal="center" vertical="center"/>
      <protection/>
    </xf>
    <xf numFmtId="0" fontId="86" fillId="7" borderId="28" xfId="62" applyFont="1" applyFill="1" applyBorder="1" applyAlignment="1">
      <alignment horizontal="center" vertical="center"/>
      <protection/>
    </xf>
    <xf numFmtId="5" fontId="91" fillId="7" borderId="32" xfId="0" applyNumberFormat="1" applyFont="1" applyFill="1" applyBorder="1" applyAlignment="1">
      <alignment vertical="center"/>
    </xf>
    <xf numFmtId="5" fontId="91" fillId="7" borderId="17" xfId="0" applyNumberFormat="1" applyFont="1" applyFill="1" applyBorder="1" applyAlignment="1">
      <alignment horizontal="right" vertical="center"/>
    </xf>
    <xf numFmtId="5" fontId="91" fillId="7" borderId="31" xfId="0" applyNumberFormat="1" applyFont="1" applyFill="1" applyBorder="1" applyAlignment="1">
      <alignment horizontal="right" vertical="center"/>
    </xf>
    <xf numFmtId="178" fontId="91" fillId="7" borderId="15" xfId="0" applyNumberFormat="1" applyFont="1" applyFill="1" applyBorder="1" applyAlignment="1">
      <alignment vertical="center"/>
    </xf>
    <xf numFmtId="5" fontId="91" fillId="7" borderId="31" xfId="0" applyNumberFormat="1" applyFont="1" applyFill="1" applyBorder="1" applyAlignment="1">
      <alignment vertical="center"/>
    </xf>
    <xf numFmtId="5" fontId="91" fillId="7" borderId="17" xfId="0" applyNumberFormat="1" applyFont="1" applyFill="1" applyBorder="1" applyAlignment="1">
      <alignment vertical="center"/>
    </xf>
    <xf numFmtId="178" fontId="91" fillId="7" borderId="32" xfId="0" applyNumberFormat="1" applyFont="1" applyFill="1" applyBorder="1" applyAlignment="1">
      <alignment vertical="center"/>
    </xf>
    <xf numFmtId="5" fontId="91" fillId="7" borderId="33" xfId="0" applyNumberFormat="1" applyFont="1" applyFill="1" applyBorder="1" applyAlignment="1">
      <alignment vertical="center"/>
    </xf>
    <xf numFmtId="5" fontId="91" fillId="0" borderId="0" xfId="0" applyNumberFormat="1" applyFont="1" applyFill="1" applyBorder="1" applyAlignment="1">
      <alignment vertical="center"/>
    </xf>
    <xf numFmtId="0" fontId="89" fillId="13" borderId="19" xfId="62" applyFont="1" applyFill="1" applyBorder="1" applyAlignment="1">
      <alignment horizontal="center" vertical="center"/>
      <protection/>
    </xf>
    <xf numFmtId="178" fontId="106" fillId="0" borderId="17" xfId="62" applyNumberFormat="1" applyFont="1" applyFill="1" applyBorder="1" applyAlignment="1">
      <alignment horizontal="center" vertical="center"/>
      <protection/>
    </xf>
    <xf numFmtId="180" fontId="5" fillId="0" borderId="0" xfId="0" applyNumberFormat="1" applyFont="1" applyFill="1" applyBorder="1" applyAlignment="1">
      <alignment horizontal="center" vertical="center"/>
    </xf>
    <xf numFmtId="49" fontId="4" fillId="35" borderId="10" xfId="62" applyNumberFormat="1" applyFont="1" applyFill="1" applyBorder="1" applyAlignment="1">
      <alignment horizontal="center" vertical="center"/>
      <protection/>
    </xf>
    <xf numFmtId="49" fontId="104" fillId="35" borderId="10" xfId="62" applyNumberFormat="1" applyFont="1" applyFill="1" applyBorder="1" applyAlignment="1">
      <alignment horizontal="center" vertical="center"/>
      <protection/>
    </xf>
    <xf numFmtId="49" fontId="4" fillId="35" borderId="57" xfId="62" applyNumberFormat="1" applyFont="1" applyFill="1" applyBorder="1" applyAlignment="1">
      <alignment horizontal="center" vertical="center"/>
      <protection/>
    </xf>
    <xf numFmtId="49" fontId="10" fillId="35" borderId="10" xfId="62" applyNumberFormat="1" applyFont="1" applyFill="1" applyBorder="1" applyAlignment="1">
      <alignment horizontal="center" vertical="center"/>
      <protection/>
    </xf>
    <xf numFmtId="49" fontId="4" fillId="35" borderId="10" xfId="0" applyNumberFormat="1" applyFont="1" applyFill="1" applyBorder="1" applyAlignment="1">
      <alignment horizontal="center" vertical="center"/>
    </xf>
    <xf numFmtId="176" fontId="4" fillId="35" borderId="10" xfId="62" applyNumberFormat="1" applyFont="1" applyFill="1" applyBorder="1" applyAlignment="1">
      <alignment horizontal="center" vertical="center"/>
      <protection/>
    </xf>
    <xf numFmtId="49" fontId="4" fillId="35" borderId="30" xfId="62" applyNumberFormat="1" applyFont="1" applyFill="1" applyBorder="1" applyAlignment="1">
      <alignment horizontal="center" vertical="center"/>
      <protection/>
    </xf>
    <xf numFmtId="190" fontId="115" fillId="35" borderId="47" xfId="62" applyNumberFormat="1" applyFont="1" applyFill="1" applyBorder="1" applyAlignment="1">
      <alignment horizontal="center" vertical="center"/>
      <protection/>
    </xf>
    <xf numFmtId="180" fontId="115" fillId="35" borderId="47" xfId="62" applyNumberFormat="1" applyFont="1" applyFill="1" applyBorder="1" applyAlignment="1">
      <alignment horizontal="center" vertical="center"/>
      <protection/>
    </xf>
    <xf numFmtId="180" fontId="115" fillId="35" borderId="48" xfId="62" applyNumberFormat="1" applyFont="1" applyFill="1" applyBorder="1" applyAlignment="1">
      <alignment horizontal="center" vertical="center"/>
      <protection/>
    </xf>
    <xf numFmtId="180" fontId="115" fillId="35" borderId="58" xfId="62" applyNumberFormat="1" applyFont="1" applyFill="1" applyBorder="1" applyAlignment="1">
      <alignment horizontal="center" vertical="center"/>
      <protection/>
    </xf>
    <xf numFmtId="180" fontId="118" fillId="35" borderId="47" xfId="62" applyNumberFormat="1" applyFont="1" applyFill="1" applyBorder="1" applyAlignment="1">
      <alignment horizontal="center" vertical="center"/>
      <protection/>
    </xf>
    <xf numFmtId="180" fontId="115" fillId="35" borderId="49" xfId="62" applyNumberFormat="1" applyFont="1" applyFill="1" applyBorder="1" applyAlignment="1">
      <alignment horizontal="center" vertical="center"/>
      <protection/>
    </xf>
    <xf numFmtId="180" fontId="86" fillId="35" borderId="47" xfId="62" applyNumberFormat="1" applyFont="1" applyFill="1" applyBorder="1" applyAlignment="1">
      <alignment horizontal="center" vertical="center"/>
      <protection/>
    </xf>
    <xf numFmtId="180" fontId="86" fillId="35" borderId="48" xfId="62" applyNumberFormat="1" applyFont="1" applyFill="1" applyBorder="1" applyAlignment="1">
      <alignment horizontal="center" vertical="center"/>
      <protection/>
    </xf>
    <xf numFmtId="180" fontId="86" fillId="35" borderId="58" xfId="62" applyNumberFormat="1" applyFont="1" applyFill="1" applyBorder="1" applyAlignment="1">
      <alignment horizontal="center" vertical="center"/>
      <protection/>
    </xf>
    <xf numFmtId="180" fontId="119" fillId="35" borderId="47" xfId="62" applyNumberFormat="1" applyFont="1" applyFill="1" applyBorder="1" applyAlignment="1">
      <alignment horizontal="center" vertical="center"/>
      <protection/>
    </xf>
    <xf numFmtId="178" fontId="86" fillId="0" borderId="36" xfId="62" applyNumberFormat="1" applyFont="1" applyFill="1" applyBorder="1" applyAlignment="1">
      <alignment horizontal="center" vertical="center"/>
      <protection/>
    </xf>
    <xf numFmtId="180" fontId="86" fillId="0" borderId="34" xfId="62" applyNumberFormat="1" applyFont="1" applyFill="1" applyBorder="1" applyAlignment="1">
      <alignment horizontal="center" vertical="center"/>
      <protection/>
    </xf>
    <xf numFmtId="180" fontId="86" fillId="35" borderId="49" xfId="62" applyNumberFormat="1" applyFont="1" applyFill="1" applyBorder="1" applyAlignment="1">
      <alignment horizontal="center" vertical="center"/>
      <protection/>
    </xf>
    <xf numFmtId="49" fontId="4" fillId="35" borderId="35" xfId="62" applyNumberFormat="1" applyFont="1" applyFill="1" applyBorder="1" applyAlignment="1">
      <alignment horizontal="center" vertical="center"/>
      <protection/>
    </xf>
    <xf numFmtId="49" fontId="4" fillId="35" borderId="34" xfId="62" applyNumberFormat="1" applyFont="1" applyFill="1" applyBorder="1" applyAlignment="1">
      <alignment horizontal="center" vertical="center"/>
      <protection/>
    </xf>
    <xf numFmtId="49" fontId="10" fillId="35" borderId="35" xfId="62" applyNumberFormat="1" applyFont="1" applyFill="1" applyBorder="1" applyAlignment="1">
      <alignment horizontal="center" vertical="center"/>
      <protection/>
    </xf>
    <xf numFmtId="49" fontId="4" fillId="35" borderId="35" xfId="0" applyNumberFormat="1" applyFont="1" applyFill="1" applyBorder="1" applyAlignment="1">
      <alignment horizontal="center" vertical="center"/>
    </xf>
    <xf numFmtId="0" fontId="90" fillId="35" borderId="0" xfId="0" applyFont="1" applyFill="1" applyAlignment="1">
      <alignment horizontal="center" vertical="center"/>
    </xf>
    <xf numFmtId="49" fontId="4" fillId="35" borderId="37" xfId="62" applyNumberFormat="1" applyFont="1" applyFill="1" applyBorder="1" applyAlignment="1">
      <alignment horizontal="center" vertical="center"/>
      <protection/>
    </xf>
    <xf numFmtId="49" fontId="4" fillId="35" borderId="31" xfId="62" applyNumberFormat="1" applyFont="1" applyFill="1" applyBorder="1" applyAlignment="1">
      <alignment horizontal="center" vertical="center"/>
      <protection/>
    </xf>
    <xf numFmtId="0" fontId="4" fillId="35" borderId="34" xfId="62" applyFont="1" applyFill="1" applyBorder="1" applyAlignment="1">
      <alignment vertical="center"/>
      <protection/>
    </xf>
    <xf numFmtId="0" fontId="4" fillId="35" borderId="62" xfId="62" applyFont="1" applyFill="1" applyBorder="1" applyAlignment="1">
      <alignment vertical="center"/>
      <protection/>
    </xf>
    <xf numFmtId="0" fontId="4" fillId="0" borderId="23" xfId="62" applyFont="1" applyFill="1" applyBorder="1" applyAlignment="1">
      <alignment vertical="center"/>
      <protection/>
    </xf>
    <xf numFmtId="0" fontId="4" fillId="0" borderId="35" xfId="62" applyFont="1" applyFill="1" applyBorder="1" applyAlignment="1">
      <alignment vertical="center"/>
      <protection/>
    </xf>
    <xf numFmtId="0" fontId="4" fillId="0" borderId="35" xfId="0" applyFont="1" applyFill="1" applyBorder="1" applyAlignment="1">
      <alignment vertical="center"/>
    </xf>
    <xf numFmtId="0" fontId="117" fillId="0" borderId="37" xfId="62" applyFont="1" applyFill="1" applyBorder="1" applyAlignment="1">
      <alignment vertical="center"/>
      <protection/>
    </xf>
    <xf numFmtId="49" fontId="4" fillId="35" borderId="32" xfId="62" applyNumberFormat="1" applyFont="1" applyFill="1" applyBorder="1" applyAlignment="1">
      <alignment horizontal="center" vertical="center"/>
      <protection/>
    </xf>
    <xf numFmtId="0" fontId="4" fillId="35" borderId="35" xfId="62" applyFont="1" applyFill="1" applyBorder="1" applyAlignment="1">
      <alignment vertical="center"/>
      <protection/>
    </xf>
    <xf numFmtId="0" fontId="4" fillId="35" borderId="63" xfId="62" applyFont="1" applyFill="1" applyBorder="1" applyAlignment="1">
      <alignment vertical="center"/>
      <protection/>
    </xf>
    <xf numFmtId="49" fontId="120" fillId="0" borderId="64" xfId="62" applyNumberFormat="1" applyFont="1" applyFill="1" applyBorder="1" applyAlignment="1">
      <alignment vertical="center"/>
      <protection/>
    </xf>
    <xf numFmtId="49" fontId="120" fillId="0" borderId="0" xfId="62" applyNumberFormat="1" applyFont="1" applyFill="1" applyBorder="1" applyAlignment="1">
      <alignment vertical="center"/>
      <protection/>
    </xf>
    <xf numFmtId="0" fontId="0" fillId="0" borderId="65" xfId="0" applyBorder="1" applyAlignment="1">
      <alignment vertical="center"/>
    </xf>
    <xf numFmtId="49" fontId="4" fillId="0" borderId="66" xfId="62" applyNumberFormat="1" applyFont="1" applyFill="1" applyBorder="1" applyAlignment="1">
      <alignment horizontal="center" vertical="center"/>
      <protection/>
    </xf>
    <xf numFmtId="0" fontId="4" fillId="0" borderId="67" xfId="62" applyFont="1" applyFill="1" applyBorder="1" applyAlignment="1">
      <alignment vertical="center"/>
      <protection/>
    </xf>
    <xf numFmtId="49" fontId="4" fillId="0" borderId="32" xfId="62" applyNumberFormat="1" applyFont="1" applyFill="1" applyBorder="1" applyAlignment="1">
      <alignment horizontal="center" vertical="center"/>
      <protection/>
    </xf>
    <xf numFmtId="0" fontId="4" fillId="0" borderId="63" xfId="62" applyFont="1" applyFill="1" applyBorder="1" applyAlignment="1">
      <alignment vertical="center"/>
      <protection/>
    </xf>
    <xf numFmtId="49" fontId="10" fillId="0" borderId="32" xfId="62" applyNumberFormat="1" applyFont="1" applyFill="1" applyBorder="1" applyAlignment="1">
      <alignment horizontal="center" vertical="center"/>
      <protection/>
    </xf>
    <xf numFmtId="49" fontId="4" fillId="0" borderId="32" xfId="0" applyNumberFormat="1" applyFont="1" applyFill="1" applyBorder="1" applyAlignment="1">
      <alignment horizontal="center" vertical="center"/>
    </xf>
    <xf numFmtId="0" fontId="4" fillId="0" borderId="63" xfId="0" applyFont="1" applyFill="1" applyBorder="1" applyAlignment="1">
      <alignment vertical="center"/>
    </xf>
    <xf numFmtId="0" fontId="90" fillId="0" borderId="32" xfId="0" applyFont="1" applyFill="1" applyBorder="1" applyAlignment="1">
      <alignment horizontal="center" vertical="center"/>
    </xf>
    <xf numFmtId="49" fontId="4" fillId="0" borderId="33" xfId="62" applyNumberFormat="1" applyFont="1" applyFill="1" applyBorder="1" applyAlignment="1">
      <alignment horizontal="center" vertical="center"/>
      <protection/>
    </xf>
    <xf numFmtId="0" fontId="117" fillId="0" borderId="68" xfId="62" applyFont="1" applyFill="1" applyBorder="1" applyAlignment="1">
      <alignment vertical="center"/>
      <protection/>
    </xf>
    <xf numFmtId="0" fontId="87" fillId="0" borderId="0" xfId="62" applyFont="1" applyBorder="1" applyAlignment="1">
      <alignment horizontal="center" vertical="center"/>
      <protection/>
    </xf>
    <xf numFmtId="0" fontId="103" fillId="33" borderId="69" xfId="62" applyFont="1" applyFill="1" applyBorder="1" applyAlignment="1">
      <alignment horizontal="center" vertical="center"/>
      <protection/>
    </xf>
    <xf numFmtId="0" fontId="103" fillId="33" borderId="38" xfId="62" applyFont="1" applyFill="1" applyBorder="1" applyAlignment="1">
      <alignment horizontal="center" vertical="center"/>
      <protection/>
    </xf>
    <xf numFmtId="0" fontId="103" fillId="33" borderId="70" xfId="62" applyFont="1" applyFill="1" applyBorder="1" applyAlignment="1">
      <alignment horizontal="center" vertical="center"/>
      <protection/>
    </xf>
    <xf numFmtId="0" fontId="103" fillId="33" borderId="52" xfId="62" applyFont="1" applyFill="1" applyBorder="1" applyAlignment="1">
      <alignment horizontal="center" vertical="center"/>
      <protection/>
    </xf>
    <xf numFmtId="0" fontId="88" fillId="33" borderId="66" xfId="62" applyFont="1" applyFill="1" applyBorder="1" applyAlignment="1">
      <alignment horizontal="center" vertical="center"/>
      <protection/>
    </xf>
    <xf numFmtId="0" fontId="88" fillId="33" borderId="67" xfId="62" applyFont="1" applyFill="1" applyBorder="1" applyAlignment="1">
      <alignment horizontal="center" vertical="center"/>
      <protection/>
    </xf>
    <xf numFmtId="0" fontId="86" fillId="7" borderId="69" xfId="62" applyFont="1" applyFill="1" applyBorder="1" applyAlignment="1">
      <alignment horizontal="center" vertical="center" wrapText="1"/>
      <protection/>
    </xf>
    <xf numFmtId="0" fontId="86" fillId="7" borderId="38" xfId="62" applyFont="1" applyFill="1" applyBorder="1" applyAlignment="1">
      <alignment horizontal="center" vertical="center" wrapText="1"/>
      <protection/>
    </xf>
    <xf numFmtId="0" fontId="5" fillId="0" borderId="0" xfId="62" applyFont="1" applyBorder="1" applyAlignment="1">
      <alignment horizontal="center"/>
      <protection/>
    </xf>
    <xf numFmtId="0" fontId="106" fillId="33" borderId="71" xfId="62" applyFont="1" applyFill="1" applyBorder="1" applyAlignment="1">
      <alignment horizontal="center" vertical="center"/>
      <protection/>
    </xf>
    <xf numFmtId="0" fontId="106" fillId="33" borderId="20" xfId="62" applyFont="1" applyFill="1" applyBorder="1" applyAlignment="1">
      <alignment horizontal="center" vertical="center"/>
      <protection/>
    </xf>
    <xf numFmtId="0" fontId="106" fillId="33" borderId="72" xfId="62" applyFont="1" applyFill="1" applyBorder="1" applyAlignment="1">
      <alignment horizontal="center" vertical="center"/>
      <protection/>
    </xf>
    <xf numFmtId="0" fontId="106" fillId="33" borderId="28" xfId="62" applyFont="1" applyFill="1" applyBorder="1" applyAlignment="1">
      <alignment horizontal="center" vertical="center"/>
      <protection/>
    </xf>
    <xf numFmtId="0" fontId="106" fillId="33" borderId="21" xfId="62" applyFont="1" applyFill="1" applyBorder="1" applyAlignment="1">
      <alignment horizontal="center" vertical="center"/>
      <protection/>
    </xf>
    <xf numFmtId="0" fontId="106" fillId="33" borderId="73" xfId="62" applyFont="1" applyFill="1" applyBorder="1" applyAlignment="1">
      <alignment horizontal="center" vertical="center"/>
      <protection/>
    </xf>
    <xf numFmtId="0" fontId="88" fillId="7" borderId="74" xfId="62" applyFont="1" applyFill="1" applyBorder="1" applyAlignment="1">
      <alignment horizontal="center" vertical="center" wrapText="1"/>
      <protection/>
    </xf>
    <xf numFmtId="0" fontId="88" fillId="7" borderId="40" xfId="62" applyFont="1" applyFill="1" applyBorder="1" applyAlignment="1">
      <alignment horizontal="center" vertical="center" wrapText="1"/>
      <protection/>
    </xf>
    <xf numFmtId="0" fontId="102" fillId="0" borderId="0" xfId="62" applyFont="1" applyBorder="1" applyAlignment="1">
      <alignment horizontal="left"/>
      <protection/>
    </xf>
    <xf numFmtId="0" fontId="100" fillId="6" borderId="41" xfId="62" applyFont="1" applyFill="1" applyBorder="1" applyAlignment="1">
      <alignment horizontal="left" vertical="center"/>
      <protection/>
    </xf>
    <xf numFmtId="0" fontId="100" fillId="6" borderId="61" xfId="62" applyFont="1" applyFill="1" applyBorder="1" applyAlignment="1">
      <alignment horizontal="left" vertical="center"/>
      <protection/>
    </xf>
    <xf numFmtId="0" fontId="100" fillId="6" borderId="43" xfId="62" applyFont="1" applyFill="1" applyBorder="1" applyAlignment="1">
      <alignment horizontal="left" vertical="center"/>
      <protection/>
    </xf>
    <xf numFmtId="5" fontId="114" fillId="0" borderId="75" xfId="62" applyNumberFormat="1" applyFont="1" applyFill="1" applyBorder="1" applyAlignment="1">
      <alignment horizontal="center" vertical="center"/>
      <protection/>
    </xf>
    <xf numFmtId="0" fontId="121" fillId="6" borderId="41" xfId="62" applyFont="1" applyFill="1" applyBorder="1" applyAlignment="1">
      <alignment horizontal="left" vertical="center"/>
      <protection/>
    </xf>
    <xf numFmtId="0" fontId="121" fillId="6" borderId="61" xfId="62" applyFont="1" applyFill="1" applyBorder="1" applyAlignment="1">
      <alignment horizontal="left" vertical="center"/>
      <protection/>
    </xf>
    <xf numFmtId="0" fontId="121" fillId="6" borderId="43" xfId="62" applyFont="1" applyFill="1" applyBorder="1" applyAlignment="1">
      <alignment horizontal="left" vertical="center"/>
      <protection/>
    </xf>
    <xf numFmtId="0" fontId="0" fillId="0" borderId="28" xfId="0" applyFont="1" applyBorder="1" applyAlignment="1">
      <alignment horizontal="center" vertical="center"/>
    </xf>
    <xf numFmtId="0" fontId="0" fillId="0" borderId="21" xfId="0" applyFont="1" applyBorder="1" applyAlignment="1">
      <alignment horizontal="center" vertical="center"/>
    </xf>
    <xf numFmtId="0" fontId="116" fillId="34" borderId="66" xfId="0" applyFont="1" applyFill="1" applyBorder="1" applyAlignment="1">
      <alignment horizontal="center" vertical="center" wrapText="1"/>
    </xf>
    <xf numFmtId="0" fontId="116" fillId="34" borderId="67" xfId="0" applyFont="1" applyFill="1" applyBorder="1" applyAlignment="1">
      <alignment horizontal="center" vertical="center" wrapText="1"/>
    </xf>
    <xf numFmtId="180" fontId="103" fillId="0" borderId="33" xfId="62" applyNumberFormat="1" applyFont="1" applyFill="1" applyBorder="1" applyAlignment="1">
      <alignment horizontal="center" vertical="center"/>
      <protection/>
    </xf>
    <xf numFmtId="180" fontId="103" fillId="0" borderId="68" xfId="62" applyNumberFormat="1" applyFont="1" applyFill="1" applyBorder="1" applyAlignment="1">
      <alignment horizontal="center" vertical="center"/>
      <protection/>
    </xf>
    <xf numFmtId="0" fontId="108" fillId="13" borderId="66" xfId="62" applyFont="1" applyFill="1" applyBorder="1" applyAlignment="1">
      <alignment horizontal="center" vertical="center"/>
      <protection/>
    </xf>
    <xf numFmtId="0" fontId="108" fillId="13" borderId="23" xfId="62" applyFont="1" applyFill="1" applyBorder="1" applyAlignment="1">
      <alignment horizontal="center" vertical="center"/>
      <protection/>
    </xf>
    <xf numFmtId="0" fontId="8" fillId="33" borderId="66" xfId="62" applyFont="1" applyFill="1" applyBorder="1" applyAlignment="1">
      <alignment horizontal="center" vertical="center"/>
      <protection/>
    </xf>
    <xf numFmtId="0" fontId="8" fillId="33" borderId="67" xfId="62" applyFont="1" applyFill="1" applyBorder="1" applyAlignment="1">
      <alignment horizontal="center" vertical="center"/>
      <protection/>
    </xf>
    <xf numFmtId="0" fontId="83" fillId="0" borderId="66" xfId="62" applyFont="1" applyFill="1" applyBorder="1" applyAlignment="1">
      <alignment horizontal="center" vertical="center"/>
      <protection/>
    </xf>
    <xf numFmtId="0" fontId="83" fillId="0" borderId="23" xfId="62" applyFont="1" applyFill="1" applyBorder="1" applyAlignment="1">
      <alignment horizontal="center" vertical="center"/>
      <protection/>
    </xf>
    <xf numFmtId="0" fontId="86" fillId="13" borderId="76" xfId="62" applyFont="1" applyFill="1" applyBorder="1" applyAlignment="1">
      <alignment horizontal="center" vertical="center" wrapText="1"/>
      <protection/>
    </xf>
    <xf numFmtId="0" fontId="86" fillId="13" borderId="16" xfId="62" applyFont="1" applyFill="1" applyBorder="1" applyAlignment="1">
      <alignment horizontal="center" vertical="center" wrapText="1"/>
      <protection/>
    </xf>
    <xf numFmtId="49" fontId="120" fillId="0" borderId="77" xfId="62" applyNumberFormat="1" applyFont="1" applyFill="1" applyBorder="1" applyAlignment="1">
      <alignment horizontal="center" vertical="center"/>
      <protection/>
    </xf>
    <xf numFmtId="49" fontId="120" fillId="0" borderId="78" xfId="62" applyNumberFormat="1" applyFont="1" applyFill="1" applyBorder="1" applyAlignment="1">
      <alignment horizontal="center" vertical="center"/>
      <protection/>
    </xf>
    <xf numFmtId="5" fontId="91" fillId="0" borderId="41" xfId="0" applyNumberFormat="1" applyFont="1" applyFill="1" applyBorder="1" applyAlignment="1">
      <alignment horizontal="center" vertical="center"/>
    </xf>
    <xf numFmtId="5" fontId="91" fillId="0" borderId="43" xfId="0" applyNumberFormat="1" applyFont="1" applyFill="1" applyBorder="1" applyAlignment="1">
      <alignment horizontal="center" vertical="center"/>
    </xf>
    <xf numFmtId="180" fontId="108" fillId="0" borderId="45" xfId="62" applyNumberFormat="1" applyFont="1" applyFill="1" applyBorder="1" applyAlignment="1">
      <alignment horizontal="center" vertical="center"/>
      <protection/>
    </xf>
    <xf numFmtId="178" fontId="122" fillId="0" borderId="0" xfId="62" applyNumberFormat="1" applyFont="1" applyFill="1" applyBorder="1" applyAlignment="1">
      <alignment horizontal="center" vertical="center"/>
      <protection/>
    </xf>
    <xf numFmtId="0" fontId="88" fillId="0" borderId="41" xfId="62" applyFont="1" applyFill="1" applyBorder="1" applyAlignment="1">
      <alignment horizontal="left" vertical="center"/>
      <protection/>
    </xf>
    <xf numFmtId="0" fontId="88" fillId="0" borderId="61" xfId="62" applyFont="1" applyFill="1" applyBorder="1" applyAlignment="1">
      <alignment horizontal="left" vertical="center"/>
      <protection/>
    </xf>
    <xf numFmtId="0" fontId="88" fillId="0" borderId="43" xfId="62" applyFont="1" applyFill="1" applyBorder="1" applyAlignment="1">
      <alignment horizontal="left" vertical="center"/>
      <protection/>
    </xf>
    <xf numFmtId="178" fontId="123" fillId="0" borderId="0" xfId="62" applyNumberFormat="1" applyFont="1" applyFill="1" applyBorder="1" applyAlignment="1">
      <alignment horizontal="center" vertical="center"/>
      <protection/>
    </xf>
    <xf numFmtId="0" fontId="88" fillId="0" borderId="71" xfId="62" applyFont="1" applyFill="1" applyBorder="1" applyAlignment="1">
      <alignment horizontal="center" vertical="center"/>
      <protection/>
    </xf>
    <xf numFmtId="0" fontId="88" fillId="0" borderId="20" xfId="62" applyFont="1" applyFill="1" applyBorder="1" applyAlignment="1">
      <alignment horizontal="center" vertical="center"/>
      <protection/>
    </xf>
    <xf numFmtId="0" fontId="88" fillId="0" borderId="72" xfId="62" applyFont="1" applyFill="1" applyBorder="1" applyAlignment="1">
      <alignment horizontal="center" vertical="center"/>
      <protection/>
    </xf>
    <xf numFmtId="0" fontId="88" fillId="0" borderId="28" xfId="62" applyFont="1" applyFill="1" applyBorder="1" applyAlignment="1">
      <alignment horizontal="center" vertical="center"/>
      <protection/>
    </xf>
    <xf numFmtId="0" fontId="88" fillId="0" borderId="21" xfId="62" applyFont="1" applyFill="1" applyBorder="1" applyAlignment="1">
      <alignment horizontal="center" vertical="center"/>
      <protection/>
    </xf>
    <xf numFmtId="0" fontId="88" fillId="0" borderId="73" xfId="62" applyFont="1" applyFill="1" applyBorder="1" applyAlignment="1">
      <alignment horizontal="center" vertical="center"/>
      <protection/>
    </xf>
    <xf numFmtId="178" fontId="107" fillId="0" borderId="79" xfId="0" applyNumberFormat="1" applyFont="1" applyFill="1" applyBorder="1" applyAlignment="1">
      <alignment horizontal="center" vertical="center" wrapText="1"/>
    </xf>
    <xf numFmtId="178" fontId="107" fillId="0" borderId="24" xfId="0" applyNumberFormat="1" applyFont="1" applyFill="1" applyBorder="1" applyAlignment="1">
      <alignment horizontal="center" vertical="center" wrapText="1"/>
    </xf>
    <xf numFmtId="0" fontId="89" fillId="33" borderId="23" xfId="62" applyFont="1" applyFill="1" applyBorder="1" applyAlignment="1">
      <alignment horizontal="left" vertical="center"/>
      <protection/>
    </xf>
    <xf numFmtId="178" fontId="107" fillId="0" borderId="80" xfId="0" applyNumberFormat="1" applyFont="1" applyFill="1" applyBorder="1" applyAlignment="1">
      <alignment horizontal="center" vertical="center" wrapText="1"/>
    </xf>
    <xf numFmtId="178" fontId="107" fillId="0" borderId="12" xfId="0" applyNumberFormat="1" applyFont="1" applyFill="1" applyBorder="1" applyAlignment="1">
      <alignment horizontal="center" vertical="center" wrapText="1"/>
    </xf>
    <xf numFmtId="178" fontId="124" fillId="0" borderId="71" xfId="62" applyNumberFormat="1" applyFont="1" applyFill="1" applyBorder="1" applyAlignment="1">
      <alignment horizontal="center" vertical="center"/>
      <protection/>
    </xf>
    <xf numFmtId="178" fontId="98" fillId="0" borderId="20" xfId="62" applyNumberFormat="1" applyFont="1" applyFill="1" applyBorder="1" applyAlignment="1">
      <alignment horizontal="center" vertical="center"/>
      <protection/>
    </xf>
    <xf numFmtId="178" fontId="98" fillId="0" borderId="72" xfId="62" applyNumberFormat="1" applyFont="1" applyFill="1" applyBorder="1" applyAlignment="1">
      <alignment horizontal="center" vertical="center"/>
      <protection/>
    </xf>
    <xf numFmtId="178" fontId="98" fillId="0" borderId="28" xfId="62" applyNumberFormat="1" applyFont="1" applyFill="1" applyBorder="1" applyAlignment="1">
      <alignment horizontal="center" vertical="center"/>
      <protection/>
    </xf>
    <xf numFmtId="178" fontId="98" fillId="0" borderId="21" xfId="62" applyNumberFormat="1" applyFont="1" applyFill="1" applyBorder="1" applyAlignment="1">
      <alignment horizontal="center" vertical="center"/>
      <protection/>
    </xf>
    <xf numFmtId="178" fontId="98" fillId="0" borderId="73" xfId="62" applyNumberFormat="1" applyFont="1" applyFill="1" applyBorder="1" applyAlignment="1">
      <alignment horizontal="center" vertical="center"/>
      <protection/>
    </xf>
    <xf numFmtId="178" fontId="125" fillId="0" borderId="0" xfId="0" applyNumberFormat="1" applyFont="1" applyFill="1" applyBorder="1" applyAlignment="1">
      <alignment horizontal="center" vertical="center" wrapText="1"/>
    </xf>
    <xf numFmtId="0" fontId="89" fillId="33" borderId="34" xfId="62" applyFont="1" applyFill="1" applyBorder="1" applyAlignment="1">
      <alignment horizontal="left" vertical="center"/>
      <protection/>
    </xf>
    <xf numFmtId="0" fontId="106" fillId="0" borderId="0" xfId="62"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87"/>
  <sheetViews>
    <sheetView tabSelected="1" workbookViewId="0" topLeftCell="B1">
      <selection activeCell="B2" sqref="B2"/>
    </sheetView>
  </sheetViews>
  <sheetFormatPr defaultColWidth="9.140625" defaultRowHeight="15"/>
  <cols>
    <col min="1" max="1" width="4.57421875" style="0" customWidth="1"/>
    <col min="2" max="2" width="11.57421875" style="0" customWidth="1"/>
    <col min="3" max="5" width="10.57421875" style="0" customWidth="1"/>
    <col min="6" max="6" width="11.57421875" style="0" customWidth="1"/>
    <col min="7" max="7" width="13.57421875" style="0" customWidth="1"/>
    <col min="8" max="9" width="13.140625" style="0" customWidth="1"/>
    <col min="10" max="10" width="8.8515625" style="0" customWidth="1"/>
    <col min="11" max="13" width="12.57421875" style="0" customWidth="1"/>
    <col min="14" max="14" width="14.28125" style="0" customWidth="1"/>
    <col min="15" max="15" width="10.140625" style="0" customWidth="1"/>
    <col min="16" max="16" width="14.28125" style="0" customWidth="1"/>
    <col min="17" max="17" width="11.28125" style="0" customWidth="1"/>
    <col min="18" max="18" width="4.57421875" style="34" customWidth="1"/>
    <col min="19" max="19" width="11.28125" style="0" customWidth="1"/>
    <col min="20" max="20" width="6.421875" style="0" customWidth="1"/>
    <col min="21" max="21" width="5.140625" style="0" customWidth="1"/>
    <col min="22" max="22" width="36.57421875" style="0" customWidth="1"/>
    <col min="23" max="24" width="16.57421875" style="0" customWidth="1"/>
    <col min="25" max="25" width="34.28125" style="0" customWidth="1"/>
    <col min="26" max="26" width="13.00390625" style="0" customWidth="1"/>
    <col min="27" max="27" width="13.7109375" style="0" customWidth="1"/>
  </cols>
  <sheetData>
    <row r="1" spans="2:25" ht="30" customHeight="1">
      <c r="B1" s="313" t="s">
        <v>158</v>
      </c>
      <c r="C1" s="313"/>
      <c r="D1" s="313"/>
      <c r="E1" s="313"/>
      <c r="F1" s="313"/>
      <c r="G1" s="313"/>
      <c r="H1" s="313"/>
      <c r="I1" s="313"/>
      <c r="J1" s="313"/>
      <c r="K1" s="313"/>
      <c r="L1" s="313"/>
      <c r="M1" s="313"/>
      <c r="N1" s="313"/>
      <c r="O1" s="313"/>
      <c r="P1" s="313"/>
      <c r="Q1" s="313"/>
      <c r="R1" s="313"/>
      <c r="S1" s="313"/>
      <c r="T1" s="313"/>
      <c r="U1" s="313"/>
      <c r="V1" s="313"/>
      <c r="W1" s="313"/>
      <c r="X1" s="313"/>
      <c r="Y1" s="313"/>
    </row>
    <row r="2" spans="2:25" ht="21" customHeight="1">
      <c r="B2" s="23"/>
      <c r="C2" s="23"/>
      <c r="D2" s="23"/>
      <c r="E2" s="23"/>
      <c r="F2" s="23"/>
      <c r="G2" s="23"/>
      <c r="H2" s="23"/>
      <c r="I2" s="23"/>
      <c r="J2" s="23"/>
      <c r="K2" s="23"/>
      <c r="L2" s="23"/>
      <c r="M2" s="23"/>
      <c r="N2" s="181"/>
      <c r="O2" s="250"/>
      <c r="P2" s="250"/>
      <c r="Q2" s="64"/>
      <c r="R2" s="23"/>
      <c r="S2" s="23"/>
      <c r="T2" s="23"/>
      <c r="U2" s="135"/>
      <c r="V2" s="135"/>
      <c r="W2" s="135"/>
      <c r="X2" s="135"/>
      <c r="Y2" s="23"/>
    </row>
    <row r="3" spans="2:25" ht="30" customHeight="1">
      <c r="B3" s="322" t="s">
        <v>93</v>
      </c>
      <c r="C3" s="322"/>
      <c r="D3" s="322"/>
      <c r="E3" s="322"/>
      <c r="F3" s="80"/>
      <c r="G3" s="331" t="s">
        <v>108</v>
      </c>
      <c r="H3" s="331"/>
      <c r="I3" s="331"/>
      <c r="J3" s="331"/>
      <c r="K3" s="331"/>
      <c r="L3" s="331"/>
      <c r="M3" s="331"/>
      <c r="N3" s="180"/>
      <c r="O3" s="249"/>
      <c r="P3" s="249"/>
      <c r="Q3" s="82"/>
      <c r="R3" s="83"/>
      <c r="S3" s="3"/>
      <c r="T3" s="3"/>
      <c r="U3" s="3"/>
      <c r="V3" s="3"/>
      <c r="W3" s="3"/>
      <c r="X3" s="382" t="s">
        <v>153</v>
      </c>
      <c r="Y3" s="382"/>
    </row>
    <row r="4" spans="2:25" ht="15" customHeight="1" thickBot="1">
      <c r="B4" s="79"/>
      <c r="C4" s="79"/>
      <c r="D4" s="79"/>
      <c r="E4" s="79"/>
      <c r="F4" s="80"/>
      <c r="G4" s="81"/>
      <c r="H4" s="81"/>
      <c r="I4" s="81"/>
      <c r="J4" s="81"/>
      <c r="K4" s="81"/>
      <c r="L4" s="81"/>
      <c r="M4" s="81"/>
      <c r="N4" s="81"/>
      <c r="O4" s="81"/>
      <c r="P4" s="81"/>
      <c r="Q4" s="82"/>
      <c r="R4" s="83"/>
      <c r="S4" s="3"/>
      <c r="T4" s="3"/>
      <c r="U4" s="3"/>
      <c r="V4" s="3"/>
      <c r="W4" s="3"/>
      <c r="X4" s="3"/>
      <c r="Y4" s="13"/>
    </row>
    <row r="5" spans="2:25" ht="19.5" customHeight="1">
      <c r="B5" s="314" t="s">
        <v>0</v>
      </c>
      <c r="C5" s="316" t="s">
        <v>1</v>
      </c>
      <c r="D5" s="316" t="s">
        <v>2</v>
      </c>
      <c r="E5" s="347" t="s">
        <v>89</v>
      </c>
      <c r="F5" s="348"/>
      <c r="G5" s="318" t="s">
        <v>6</v>
      </c>
      <c r="H5" s="319"/>
      <c r="I5" s="63" t="s">
        <v>92</v>
      </c>
      <c r="J5" s="261" t="s">
        <v>8</v>
      </c>
      <c r="K5" s="167" t="s">
        <v>120</v>
      </c>
      <c r="L5" s="345" t="s">
        <v>121</v>
      </c>
      <c r="M5" s="346"/>
      <c r="N5" s="346"/>
      <c r="O5" s="351" t="s">
        <v>145</v>
      </c>
      <c r="P5" s="351" t="s">
        <v>146</v>
      </c>
      <c r="Q5" s="341" t="s">
        <v>132</v>
      </c>
      <c r="R5" s="342"/>
      <c r="S5" s="320" t="s">
        <v>147</v>
      </c>
      <c r="T5" s="329" t="s">
        <v>55</v>
      </c>
      <c r="U5" s="323" t="s">
        <v>123</v>
      </c>
      <c r="V5" s="324"/>
      <c r="W5" s="324"/>
      <c r="X5" s="324"/>
      <c r="Y5" s="325"/>
    </row>
    <row r="6" spans="2:25" ht="19.5" customHeight="1" thickBot="1">
      <c r="B6" s="315"/>
      <c r="C6" s="317"/>
      <c r="D6" s="317"/>
      <c r="E6" s="97" t="s">
        <v>90</v>
      </c>
      <c r="F6" s="98" t="s">
        <v>88</v>
      </c>
      <c r="G6" s="24" t="s">
        <v>3</v>
      </c>
      <c r="H6" s="84" t="s">
        <v>4</v>
      </c>
      <c r="I6" s="161" t="s">
        <v>91</v>
      </c>
      <c r="J6" s="28" t="s">
        <v>7</v>
      </c>
      <c r="K6" s="251" t="s">
        <v>44</v>
      </c>
      <c r="L6" s="118" t="s">
        <v>94</v>
      </c>
      <c r="M6" s="119" t="s">
        <v>105</v>
      </c>
      <c r="N6" s="201" t="s">
        <v>133</v>
      </c>
      <c r="O6" s="352"/>
      <c r="P6" s="352"/>
      <c r="Q6" s="343" t="s">
        <v>135</v>
      </c>
      <c r="R6" s="344"/>
      <c r="S6" s="321"/>
      <c r="T6" s="330"/>
      <c r="U6" s="326"/>
      <c r="V6" s="327"/>
      <c r="W6" s="327"/>
      <c r="X6" s="327"/>
      <c r="Y6" s="328"/>
    </row>
    <row r="7" spans="2:25" ht="21" customHeight="1" thickBot="1">
      <c r="B7" s="371" t="s">
        <v>141</v>
      </c>
      <c r="C7" s="371"/>
      <c r="D7" s="371"/>
      <c r="E7" s="85"/>
      <c r="F7" s="85"/>
      <c r="G7" s="86"/>
      <c r="H7" s="87"/>
      <c r="I7" s="88"/>
      <c r="J7" s="89"/>
      <c r="K7" s="88"/>
      <c r="L7" s="88"/>
      <c r="M7" s="90"/>
      <c r="N7" s="90"/>
      <c r="O7" s="90"/>
      <c r="P7" s="90"/>
      <c r="Q7" s="90"/>
      <c r="R7" s="91"/>
      <c r="S7" s="92"/>
      <c r="T7" s="92"/>
      <c r="U7" s="159"/>
      <c r="V7" s="158"/>
      <c r="W7" s="159"/>
      <c r="X7" s="159"/>
      <c r="Y7" s="160"/>
    </row>
    <row r="8" spans="1:25" ht="18" customHeight="1">
      <c r="A8">
        <v>1</v>
      </c>
      <c r="B8" s="14" t="s">
        <v>5</v>
      </c>
      <c r="C8" s="17">
        <v>41690</v>
      </c>
      <c r="D8" s="17">
        <v>41726</v>
      </c>
      <c r="E8" s="93">
        <v>1894</v>
      </c>
      <c r="F8" s="94">
        <f>E8*102</f>
        <v>193188</v>
      </c>
      <c r="G8" s="10">
        <v>250000</v>
      </c>
      <c r="H8" s="25">
        <v>120000</v>
      </c>
      <c r="I8" s="162">
        <v>125000</v>
      </c>
      <c r="J8" s="29" t="s">
        <v>95</v>
      </c>
      <c r="K8" s="252">
        <v>120000</v>
      </c>
      <c r="L8" s="104">
        <v>1176.47</v>
      </c>
      <c r="M8" s="114">
        <v>1180</v>
      </c>
      <c r="N8" s="203">
        <v>120360</v>
      </c>
      <c r="O8" s="271"/>
      <c r="P8" s="277"/>
      <c r="Q8" s="110" t="s">
        <v>5</v>
      </c>
      <c r="R8" s="246">
        <v>1</v>
      </c>
      <c r="S8" s="264"/>
      <c r="T8" s="284" t="s">
        <v>98</v>
      </c>
      <c r="U8" s="303"/>
      <c r="V8" s="293" t="s">
        <v>34</v>
      </c>
      <c r="W8" s="293"/>
      <c r="X8" s="293"/>
      <c r="Y8" s="304"/>
    </row>
    <row r="9" spans="1:25" ht="18" customHeight="1">
      <c r="A9">
        <v>2</v>
      </c>
      <c r="B9" s="15" t="s">
        <v>9</v>
      </c>
      <c r="C9" s="18">
        <v>41690</v>
      </c>
      <c r="D9" s="18">
        <v>41723</v>
      </c>
      <c r="E9" s="93">
        <v>2000</v>
      </c>
      <c r="F9" s="94">
        <f aca="true" t="shared" si="0" ref="F9:F35">E9*102</f>
        <v>204000</v>
      </c>
      <c r="G9" s="10">
        <v>600000</v>
      </c>
      <c r="H9" s="25">
        <v>300000</v>
      </c>
      <c r="I9" s="162">
        <v>204000</v>
      </c>
      <c r="J9" s="29" t="s">
        <v>52</v>
      </c>
      <c r="K9" s="252">
        <v>204000</v>
      </c>
      <c r="L9" s="105">
        <v>2000</v>
      </c>
      <c r="M9" s="114">
        <v>2000</v>
      </c>
      <c r="N9" s="203">
        <v>204000</v>
      </c>
      <c r="O9" s="272"/>
      <c r="P9" s="277"/>
      <c r="Q9" s="111" t="s">
        <v>9</v>
      </c>
      <c r="R9" s="247">
        <v>2</v>
      </c>
      <c r="S9" s="264"/>
      <c r="T9" s="284" t="s">
        <v>56</v>
      </c>
      <c r="U9" s="305"/>
      <c r="V9" s="294" t="s">
        <v>54</v>
      </c>
      <c r="W9" s="294"/>
      <c r="X9" s="294"/>
      <c r="Y9" s="306"/>
    </row>
    <row r="10" spans="1:25" ht="18" customHeight="1">
      <c r="A10">
        <v>3</v>
      </c>
      <c r="B10" s="15" t="s">
        <v>10</v>
      </c>
      <c r="C10" s="18">
        <v>41690</v>
      </c>
      <c r="D10" s="18">
        <v>41729</v>
      </c>
      <c r="E10" s="93">
        <v>3516</v>
      </c>
      <c r="F10" s="94">
        <f t="shared" si="0"/>
        <v>358632</v>
      </c>
      <c r="G10" s="10">
        <v>300000</v>
      </c>
      <c r="H10" s="25">
        <v>150000</v>
      </c>
      <c r="I10" s="162">
        <v>150000</v>
      </c>
      <c r="J10" s="29" t="s">
        <v>49</v>
      </c>
      <c r="K10" s="252">
        <v>150000</v>
      </c>
      <c r="L10" s="105">
        <v>1470.58</v>
      </c>
      <c r="M10" s="114">
        <v>1470</v>
      </c>
      <c r="N10" s="203">
        <v>149940</v>
      </c>
      <c r="O10" s="272" t="s">
        <v>154</v>
      </c>
      <c r="P10" s="277">
        <v>149940</v>
      </c>
      <c r="Q10" s="111" t="s">
        <v>10</v>
      </c>
      <c r="R10" s="247">
        <v>3</v>
      </c>
      <c r="S10" s="264"/>
      <c r="T10" s="284" t="s">
        <v>56</v>
      </c>
      <c r="U10" s="305"/>
      <c r="V10" s="294" t="s">
        <v>35</v>
      </c>
      <c r="W10" s="294"/>
      <c r="X10" s="294"/>
      <c r="Y10" s="306"/>
    </row>
    <row r="11" spans="1:25" ht="18" customHeight="1">
      <c r="A11">
        <v>4</v>
      </c>
      <c r="B11" s="16" t="s">
        <v>11</v>
      </c>
      <c r="C11" s="18">
        <v>41691</v>
      </c>
      <c r="D11" s="18">
        <v>41729</v>
      </c>
      <c r="E11" s="95">
        <v>1788</v>
      </c>
      <c r="F11" s="94">
        <f t="shared" si="0"/>
        <v>182376</v>
      </c>
      <c r="G11" s="10">
        <v>400000</v>
      </c>
      <c r="H11" s="25">
        <v>200000</v>
      </c>
      <c r="I11" s="163">
        <v>182000</v>
      </c>
      <c r="J11" s="30" t="s">
        <v>48</v>
      </c>
      <c r="K11" s="253">
        <v>182000</v>
      </c>
      <c r="L11" s="106">
        <v>1784.31</v>
      </c>
      <c r="M11" s="115">
        <v>1790</v>
      </c>
      <c r="N11" s="204">
        <v>182580</v>
      </c>
      <c r="O11" s="273"/>
      <c r="P11" s="278"/>
      <c r="Q11" s="112" t="s">
        <v>11</v>
      </c>
      <c r="R11" s="247">
        <v>4</v>
      </c>
      <c r="S11" s="265"/>
      <c r="T11" s="284" t="s">
        <v>57</v>
      </c>
      <c r="U11" s="305"/>
      <c r="V11" s="294" t="s">
        <v>87</v>
      </c>
      <c r="W11" s="294"/>
      <c r="X11" s="294"/>
      <c r="Y11" s="306"/>
    </row>
    <row r="12" spans="1:25" ht="18" customHeight="1">
      <c r="A12">
        <v>5</v>
      </c>
      <c r="B12" s="15" t="s">
        <v>12</v>
      </c>
      <c r="C12" s="18">
        <v>41695</v>
      </c>
      <c r="D12" s="18">
        <v>41726</v>
      </c>
      <c r="E12" s="93">
        <v>2290</v>
      </c>
      <c r="F12" s="94">
        <f t="shared" si="0"/>
        <v>233580</v>
      </c>
      <c r="G12" s="10">
        <v>485000</v>
      </c>
      <c r="H12" s="25">
        <v>240000</v>
      </c>
      <c r="I12" s="162">
        <v>233000</v>
      </c>
      <c r="J12" s="29" t="s">
        <v>53</v>
      </c>
      <c r="K12" s="252">
        <v>233000</v>
      </c>
      <c r="L12" s="105">
        <v>2284.31</v>
      </c>
      <c r="M12" s="114">
        <v>2290</v>
      </c>
      <c r="N12" s="203">
        <v>233580</v>
      </c>
      <c r="O12" s="272" t="s">
        <v>151</v>
      </c>
      <c r="P12" s="277">
        <v>233580</v>
      </c>
      <c r="Q12" s="111" t="s">
        <v>12</v>
      </c>
      <c r="R12" s="247">
        <v>5</v>
      </c>
      <c r="S12" s="264"/>
      <c r="T12" s="284" t="s">
        <v>58</v>
      </c>
      <c r="U12" s="305"/>
      <c r="V12" s="294" t="s">
        <v>36</v>
      </c>
      <c r="W12" s="294"/>
      <c r="X12" s="294"/>
      <c r="Y12" s="306"/>
    </row>
    <row r="13" spans="1:25" ht="18" customHeight="1">
      <c r="A13">
        <v>6</v>
      </c>
      <c r="B13" s="15" t="s">
        <v>13</v>
      </c>
      <c r="C13" s="18">
        <v>41696</v>
      </c>
      <c r="D13" s="18">
        <v>41729</v>
      </c>
      <c r="E13" s="93">
        <v>713</v>
      </c>
      <c r="F13" s="94">
        <f t="shared" si="0"/>
        <v>72726</v>
      </c>
      <c r="G13" s="10">
        <v>230000</v>
      </c>
      <c r="H13" s="25">
        <v>115000</v>
      </c>
      <c r="I13" s="162">
        <v>72000</v>
      </c>
      <c r="J13" s="29" t="s">
        <v>52</v>
      </c>
      <c r="K13" s="252">
        <v>72000</v>
      </c>
      <c r="L13" s="105">
        <v>705.88</v>
      </c>
      <c r="M13" s="114">
        <v>710</v>
      </c>
      <c r="N13" s="203">
        <v>72420</v>
      </c>
      <c r="O13" s="272"/>
      <c r="P13" s="277"/>
      <c r="Q13" s="111" t="s">
        <v>13</v>
      </c>
      <c r="R13" s="247">
        <v>6</v>
      </c>
      <c r="S13" s="264"/>
      <c r="T13" s="284" t="s">
        <v>59</v>
      </c>
      <c r="U13" s="305"/>
      <c r="V13" s="294" t="s">
        <v>60</v>
      </c>
      <c r="W13" s="294"/>
      <c r="X13" s="294"/>
      <c r="Y13" s="306"/>
    </row>
    <row r="14" spans="1:25" ht="18" customHeight="1">
      <c r="A14">
        <v>7</v>
      </c>
      <c r="B14" s="15" t="s">
        <v>45</v>
      </c>
      <c r="C14" s="18">
        <v>41697</v>
      </c>
      <c r="D14" s="18">
        <v>41711</v>
      </c>
      <c r="E14" s="93">
        <v>1496</v>
      </c>
      <c r="F14" s="94">
        <v>152592</v>
      </c>
      <c r="G14" s="10">
        <v>300000</v>
      </c>
      <c r="H14" s="25">
        <v>150000</v>
      </c>
      <c r="I14" s="162">
        <v>150000</v>
      </c>
      <c r="J14" s="29" t="s">
        <v>140</v>
      </c>
      <c r="K14" s="252">
        <v>150000</v>
      </c>
      <c r="L14" s="105">
        <v>1470.58</v>
      </c>
      <c r="M14" s="114">
        <v>1470</v>
      </c>
      <c r="N14" s="203">
        <v>149940</v>
      </c>
      <c r="O14" s="272"/>
      <c r="P14" s="277"/>
      <c r="Q14" s="111" t="s">
        <v>45</v>
      </c>
      <c r="R14" s="247">
        <v>7</v>
      </c>
      <c r="S14" s="264"/>
      <c r="T14" s="284" t="s">
        <v>56</v>
      </c>
      <c r="U14" s="305"/>
      <c r="V14" s="294" t="s">
        <v>86</v>
      </c>
      <c r="W14" s="294"/>
      <c r="X14" s="294"/>
      <c r="Y14" s="306"/>
    </row>
    <row r="15" spans="1:25" ht="18" customHeight="1">
      <c r="A15">
        <v>8</v>
      </c>
      <c r="B15" s="14" t="s">
        <v>14</v>
      </c>
      <c r="C15" s="17">
        <v>41690</v>
      </c>
      <c r="D15" s="17">
        <v>41724</v>
      </c>
      <c r="E15" s="182">
        <v>1757</v>
      </c>
      <c r="F15" s="183">
        <f t="shared" si="0"/>
        <v>179214</v>
      </c>
      <c r="G15" s="184">
        <v>400000</v>
      </c>
      <c r="H15" s="185">
        <v>200000</v>
      </c>
      <c r="I15" s="186">
        <v>179000</v>
      </c>
      <c r="J15" s="187" t="s">
        <v>52</v>
      </c>
      <c r="K15" s="254">
        <v>179000</v>
      </c>
      <c r="L15" s="188">
        <v>1754.9</v>
      </c>
      <c r="M15" s="189">
        <v>1760</v>
      </c>
      <c r="N15" s="205">
        <v>179520</v>
      </c>
      <c r="O15" s="274" t="s">
        <v>155</v>
      </c>
      <c r="P15" s="279">
        <v>179520</v>
      </c>
      <c r="Q15" s="110" t="s">
        <v>14</v>
      </c>
      <c r="R15" s="246">
        <v>8</v>
      </c>
      <c r="S15" s="266"/>
      <c r="T15" s="285" t="s">
        <v>61</v>
      </c>
      <c r="U15" s="290"/>
      <c r="V15" s="291" t="s">
        <v>148</v>
      </c>
      <c r="W15" s="291"/>
      <c r="X15" s="291"/>
      <c r="Y15" s="292"/>
    </row>
    <row r="16" spans="1:25" ht="18" customHeight="1">
      <c r="A16">
        <v>9</v>
      </c>
      <c r="B16" s="15" t="s">
        <v>15</v>
      </c>
      <c r="C16" s="18">
        <v>41690</v>
      </c>
      <c r="D16" s="18">
        <v>41718</v>
      </c>
      <c r="E16" s="93">
        <v>1634</v>
      </c>
      <c r="F16" s="94">
        <f t="shared" si="0"/>
        <v>166668</v>
      </c>
      <c r="G16" s="10">
        <v>320000</v>
      </c>
      <c r="H16" s="25">
        <v>160000</v>
      </c>
      <c r="I16" s="162">
        <v>160000</v>
      </c>
      <c r="J16" s="29" t="s">
        <v>49</v>
      </c>
      <c r="K16" s="252">
        <v>150000</v>
      </c>
      <c r="L16" s="105">
        <v>1470.58</v>
      </c>
      <c r="M16" s="114">
        <v>1470</v>
      </c>
      <c r="N16" s="203">
        <v>149940</v>
      </c>
      <c r="O16" s="272"/>
      <c r="P16" s="277"/>
      <c r="Q16" s="111" t="s">
        <v>15</v>
      </c>
      <c r="R16" s="247">
        <v>9</v>
      </c>
      <c r="S16" s="264"/>
      <c r="T16" s="284" t="s">
        <v>62</v>
      </c>
      <c r="U16" s="305"/>
      <c r="V16" s="294" t="s">
        <v>63</v>
      </c>
      <c r="W16" s="294"/>
      <c r="X16" s="294"/>
      <c r="Y16" s="306"/>
    </row>
    <row r="17" spans="1:25" ht="18" customHeight="1">
      <c r="A17">
        <v>10</v>
      </c>
      <c r="B17" s="15" t="s">
        <v>16</v>
      </c>
      <c r="C17" s="18">
        <v>41696</v>
      </c>
      <c r="D17" s="18">
        <v>41725</v>
      </c>
      <c r="E17" s="93">
        <v>4000</v>
      </c>
      <c r="F17" s="94">
        <f t="shared" si="0"/>
        <v>408000</v>
      </c>
      <c r="G17" s="10">
        <v>302000</v>
      </c>
      <c r="H17" s="25">
        <v>150000</v>
      </c>
      <c r="I17" s="162">
        <v>151000</v>
      </c>
      <c r="J17" s="31" t="s">
        <v>48</v>
      </c>
      <c r="K17" s="253">
        <v>151000</v>
      </c>
      <c r="L17" s="106">
        <v>1480.39</v>
      </c>
      <c r="M17" s="116">
        <v>1480</v>
      </c>
      <c r="N17" s="206">
        <v>150960</v>
      </c>
      <c r="O17" s="275"/>
      <c r="P17" s="280"/>
      <c r="Q17" s="111" t="s">
        <v>16</v>
      </c>
      <c r="R17" s="247">
        <v>10</v>
      </c>
      <c r="S17" s="264"/>
      <c r="T17" s="284" t="s">
        <v>59</v>
      </c>
      <c r="U17" s="305"/>
      <c r="V17" s="294" t="s">
        <v>37</v>
      </c>
      <c r="W17" s="294"/>
      <c r="X17" s="294"/>
      <c r="Y17" s="306"/>
    </row>
    <row r="18" spans="1:25" ht="18" customHeight="1">
      <c r="A18">
        <v>11</v>
      </c>
      <c r="B18" s="15" t="s">
        <v>17</v>
      </c>
      <c r="C18" s="18">
        <v>41690</v>
      </c>
      <c r="D18" s="18">
        <v>41725</v>
      </c>
      <c r="E18" s="93">
        <v>988</v>
      </c>
      <c r="F18" s="94">
        <f t="shared" si="0"/>
        <v>100776</v>
      </c>
      <c r="G18" s="10">
        <v>150000</v>
      </c>
      <c r="H18" s="25">
        <v>100000</v>
      </c>
      <c r="I18" s="162">
        <v>75000</v>
      </c>
      <c r="J18" s="29" t="s">
        <v>50</v>
      </c>
      <c r="K18" s="255">
        <v>75000</v>
      </c>
      <c r="L18" s="107">
        <v>735.29</v>
      </c>
      <c r="M18" s="114">
        <v>740</v>
      </c>
      <c r="N18" s="203">
        <v>75480</v>
      </c>
      <c r="O18" s="272"/>
      <c r="P18" s="277"/>
      <c r="Q18" s="111" t="s">
        <v>17</v>
      </c>
      <c r="R18" s="247">
        <v>11</v>
      </c>
      <c r="S18" s="264"/>
      <c r="T18" s="284" t="s">
        <v>62</v>
      </c>
      <c r="U18" s="305"/>
      <c r="V18" s="294" t="s">
        <v>122</v>
      </c>
      <c r="W18" s="294"/>
      <c r="X18" s="294"/>
      <c r="Y18" s="306"/>
    </row>
    <row r="19" spans="1:25" ht="18" customHeight="1">
      <c r="A19">
        <v>12</v>
      </c>
      <c r="B19" s="15" t="s">
        <v>18</v>
      </c>
      <c r="C19" s="18">
        <v>41690</v>
      </c>
      <c r="D19" s="18">
        <v>41725</v>
      </c>
      <c r="E19" s="93">
        <v>3303</v>
      </c>
      <c r="F19" s="94">
        <f t="shared" si="0"/>
        <v>336906</v>
      </c>
      <c r="G19" s="10">
        <v>500000</v>
      </c>
      <c r="H19" s="25">
        <v>250000</v>
      </c>
      <c r="I19" s="162">
        <v>250000</v>
      </c>
      <c r="J19" s="29" t="s">
        <v>51</v>
      </c>
      <c r="K19" s="256">
        <v>250000</v>
      </c>
      <c r="L19" s="104">
        <v>2450.98</v>
      </c>
      <c r="M19" s="114">
        <v>2450</v>
      </c>
      <c r="N19" s="203">
        <v>249900</v>
      </c>
      <c r="O19" s="272"/>
      <c r="P19" s="277"/>
      <c r="Q19" s="111" t="s">
        <v>18</v>
      </c>
      <c r="R19" s="247">
        <v>12</v>
      </c>
      <c r="S19" s="264"/>
      <c r="T19" s="284" t="s">
        <v>59</v>
      </c>
      <c r="U19" s="305"/>
      <c r="V19" s="294" t="s">
        <v>64</v>
      </c>
      <c r="W19" s="294"/>
      <c r="X19" s="294"/>
      <c r="Y19" s="306"/>
    </row>
    <row r="20" spans="1:25" ht="18" customHeight="1">
      <c r="A20">
        <v>13</v>
      </c>
      <c r="B20" s="15" t="s">
        <v>19</v>
      </c>
      <c r="C20" s="18">
        <v>41677</v>
      </c>
      <c r="D20" s="18">
        <v>41729</v>
      </c>
      <c r="E20" s="93">
        <v>2720</v>
      </c>
      <c r="F20" s="94">
        <f t="shared" si="0"/>
        <v>277440</v>
      </c>
      <c r="G20" s="10">
        <v>1400000</v>
      </c>
      <c r="H20" s="25">
        <v>275000</v>
      </c>
      <c r="I20" s="162">
        <v>277000</v>
      </c>
      <c r="J20" s="29" t="s">
        <v>52</v>
      </c>
      <c r="K20" s="252">
        <v>277000</v>
      </c>
      <c r="L20" s="105">
        <v>2715.68</v>
      </c>
      <c r="M20" s="114">
        <v>2720</v>
      </c>
      <c r="N20" s="203">
        <v>277440</v>
      </c>
      <c r="O20" s="272"/>
      <c r="P20" s="277"/>
      <c r="Q20" s="111" t="s">
        <v>106</v>
      </c>
      <c r="R20" s="247">
        <v>13</v>
      </c>
      <c r="S20" s="264"/>
      <c r="T20" s="284" t="s">
        <v>65</v>
      </c>
      <c r="U20" s="305"/>
      <c r="V20" s="294" t="s">
        <v>38</v>
      </c>
      <c r="W20" s="294"/>
      <c r="X20" s="294"/>
      <c r="Y20" s="306"/>
    </row>
    <row r="21" spans="1:25" ht="18" customHeight="1">
      <c r="A21">
        <v>14</v>
      </c>
      <c r="B21" s="15" t="s">
        <v>20</v>
      </c>
      <c r="C21" s="18">
        <v>41691</v>
      </c>
      <c r="D21" s="18">
        <v>41726</v>
      </c>
      <c r="E21" s="93">
        <v>1687</v>
      </c>
      <c r="F21" s="94">
        <f t="shared" si="0"/>
        <v>172074</v>
      </c>
      <c r="G21" s="10">
        <v>300000</v>
      </c>
      <c r="H21" s="25">
        <v>150000</v>
      </c>
      <c r="I21" s="162">
        <v>172000</v>
      </c>
      <c r="J21" s="29" t="s">
        <v>46</v>
      </c>
      <c r="K21" s="252">
        <v>172000</v>
      </c>
      <c r="L21" s="105">
        <v>1686.27</v>
      </c>
      <c r="M21" s="114">
        <v>1690</v>
      </c>
      <c r="N21" s="203">
        <v>172380</v>
      </c>
      <c r="O21" s="272"/>
      <c r="P21" s="277"/>
      <c r="Q21" s="111" t="s">
        <v>20</v>
      </c>
      <c r="R21" s="247">
        <v>14</v>
      </c>
      <c r="S21" s="264"/>
      <c r="T21" s="284" t="s">
        <v>66</v>
      </c>
      <c r="U21" s="305"/>
      <c r="V21" s="294" t="s">
        <v>67</v>
      </c>
      <c r="W21" s="294"/>
      <c r="X21" s="294"/>
      <c r="Y21" s="306"/>
    </row>
    <row r="22" spans="1:25" ht="18" customHeight="1">
      <c r="A22">
        <v>15</v>
      </c>
      <c r="B22" s="15" t="s">
        <v>40</v>
      </c>
      <c r="C22" s="21">
        <v>41701</v>
      </c>
      <c r="D22" s="21">
        <v>41731</v>
      </c>
      <c r="E22" s="95">
        <v>2000</v>
      </c>
      <c r="F22" s="96">
        <v>204000</v>
      </c>
      <c r="G22" s="10">
        <v>357000</v>
      </c>
      <c r="H22" s="25">
        <v>200000</v>
      </c>
      <c r="I22" s="165">
        <v>200000</v>
      </c>
      <c r="J22" s="27">
        <v>41781</v>
      </c>
      <c r="K22" s="257">
        <v>200000</v>
      </c>
      <c r="L22" s="108">
        <v>1960.78</v>
      </c>
      <c r="M22" s="114">
        <v>1960</v>
      </c>
      <c r="N22" s="203">
        <v>199920</v>
      </c>
      <c r="O22" s="272"/>
      <c r="P22" s="277"/>
      <c r="Q22" s="111" t="s">
        <v>40</v>
      </c>
      <c r="R22" s="247">
        <v>15</v>
      </c>
      <c r="S22" s="264"/>
      <c r="T22" s="284" t="s">
        <v>84</v>
      </c>
      <c r="U22" s="305"/>
      <c r="V22" s="294" t="s">
        <v>43</v>
      </c>
      <c r="W22" s="294"/>
      <c r="X22" s="294"/>
      <c r="Y22" s="306"/>
    </row>
    <row r="23" spans="1:25" ht="18" customHeight="1">
      <c r="A23">
        <v>16</v>
      </c>
      <c r="B23" s="15" t="s">
        <v>21</v>
      </c>
      <c r="C23" s="18">
        <v>41696</v>
      </c>
      <c r="D23" s="18">
        <v>41724</v>
      </c>
      <c r="E23" s="93">
        <v>2059</v>
      </c>
      <c r="F23" s="94">
        <f t="shared" si="0"/>
        <v>210018</v>
      </c>
      <c r="G23" s="10">
        <v>200000</v>
      </c>
      <c r="H23" s="25">
        <v>100000</v>
      </c>
      <c r="I23" s="162">
        <v>100000</v>
      </c>
      <c r="J23" s="29" t="s">
        <v>96</v>
      </c>
      <c r="K23" s="257">
        <v>100000</v>
      </c>
      <c r="L23" s="235">
        <v>980.39</v>
      </c>
      <c r="M23" s="115">
        <v>980</v>
      </c>
      <c r="N23" s="204">
        <v>99960</v>
      </c>
      <c r="O23" s="273"/>
      <c r="P23" s="278"/>
      <c r="Q23" s="111" t="s">
        <v>21</v>
      </c>
      <c r="R23" s="247">
        <v>16</v>
      </c>
      <c r="S23" s="267"/>
      <c r="T23" s="286" t="s">
        <v>68</v>
      </c>
      <c r="U23" s="307"/>
      <c r="V23" s="294" t="s">
        <v>69</v>
      </c>
      <c r="W23" s="294"/>
      <c r="X23" s="294"/>
      <c r="Y23" s="306"/>
    </row>
    <row r="24" spans="1:25" ht="18" customHeight="1" thickBot="1">
      <c r="A24">
        <v>17</v>
      </c>
      <c r="B24" s="15" t="s">
        <v>22</v>
      </c>
      <c r="C24" s="18">
        <v>41725</v>
      </c>
      <c r="D24" s="18">
        <v>41726</v>
      </c>
      <c r="E24" s="93">
        <v>1183</v>
      </c>
      <c r="F24" s="94">
        <f>E24*102</f>
        <v>120666</v>
      </c>
      <c r="G24" s="10">
        <v>220000</v>
      </c>
      <c r="H24" s="25">
        <v>110000</v>
      </c>
      <c r="I24" s="162">
        <v>110000</v>
      </c>
      <c r="J24" s="29" t="s">
        <v>49</v>
      </c>
      <c r="K24" s="252">
        <v>110000</v>
      </c>
      <c r="L24" s="105">
        <v>1078.43</v>
      </c>
      <c r="M24" s="114">
        <v>1080</v>
      </c>
      <c r="N24" s="203">
        <v>110160</v>
      </c>
      <c r="O24" s="272" t="s">
        <v>155</v>
      </c>
      <c r="P24" s="277">
        <v>110160</v>
      </c>
      <c r="Q24" s="111" t="s">
        <v>22</v>
      </c>
      <c r="R24" s="247">
        <v>17</v>
      </c>
      <c r="S24" s="264"/>
      <c r="T24" s="284" t="s">
        <v>59</v>
      </c>
      <c r="U24" s="297"/>
      <c r="V24" s="298" t="s">
        <v>149</v>
      </c>
      <c r="W24" s="298"/>
      <c r="X24" s="298"/>
      <c r="Y24" s="299"/>
    </row>
    <row r="25" spans="2:25" ht="18" customHeight="1" thickBot="1">
      <c r="B25" s="60"/>
      <c r="C25" s="120"/>
      <c r="D25" s="120"/>
      <c r="E25" s="223"/>
      <c r="F25" s="223"/>
      <c r="G25" s="45"/>
      <c r="H25" s="121"/>
      <c r="I25" s="224"/>
      <c r="J25" s="225"/>
      <c r="K25" s="355" t="s">
        <v>143</v>
      </c>
      <c r="L25" s="356"/>
      <c r="M25" s="245">
        <f>SUM(M8:M24)</f>
        <v>27240</v>
      </c>
      <c r="N25" s="210">
        <f>SUM(N8:N24)</f>
        <v>2778480</v>
      </c>
      <c r="O25" s="262"/>
      <c r="P25" s="281"/>
      <c r="Q25" s="231"/>
      <c r="R25" s="230"/>
      <c r="S25" s="232"/>
      <c r="T25" s="232"/>
      <c r="U25" s="232"/>
      <c r="V25" s="233"/>
      <c r="W25" s="233"/>
      <c r="X25" s="233"/>
      <c r="Y25" s="233"/>
    </row>
    <row r="26" spans="1:25" ht="21" customHeight="1">
      <c r="A26" t="s">
        <v>131</v>
      </c>
      <c r="B26" s="381" t="s">
        <v>142</v>
      </c>
      <c r="C26" s="381"/>
      <c r="D26" s="381"/>
      <c r="E26" s="217"/>
      <c r="F26" s="217"/>
      <c r="G26" s="218"/>
      <c r="H26" s="219"/>
      <c r="I26" s="220"/>
      <c r="J26" s="221"/>
      <c r="K26" s="220"/>
      <c r="L26" s="222"/>
      <c r="M26" s="234"/>
      <c r="N26" s="234"/>
      <c r="O26" s="234"/>
      <c r="P26" s="282"/>
      <c r="Q26" s="226"/>
      <c r="R26" s="227"/>
      <c r="S26" s="228"/>
      <c r="T26" s="228"/>
      <c r="U26" s="228"/>
      <c r="V26" s="229"/>
      <c r="W26" s="229"/>
      <c r="X26" s="229"/>
      <c r="Y26" s="229"/>
    </row>
    <row r="27" spans="1:25" ht="18" customHeight="1">
      <c r="A27">
        <v>18</v>
      </c>
      <c r="B27" s="15" t="s">
        <v>23</v>
      </c>
      <c r="C27" s="20">
        <v>41674</v>
      </c>
      <c r="D27" s="19">
        <v>41727</v>
      </c>
      <c r="E27" s="93">
        <v>1047</v>
      </c>
      <c r="F27" s="94">
        <f t="shared" si="0"/>
        <v>106794</v>
      </c>
      <c r="G27" s="11">
        <v>500000</v>
      </c>
      <c r="H27" s="26">
        <v>200000</v>
      </c>
      <c r="I27" s="162">
        <v>106000</v>
      </c>
      <c r="J27" s="29" t="s">
        <v>49</v>
      </c>
      <c r="K27" s="252">
        <v>106000</v>
      </c>
      <c r="L27" s="105">
        <v>1039.21</v>
      </c>
      <c r="M27" s="114">
        <v>1040</v>
      </c>
      <c r="N27" s="203">
        <v>106080</v>
      </c>
      <c r="O27" s="272" t="s">
        <v>154</v>
      </c>
      <c r="P27" s="277">
        <v>106080</v>
      </c>
      <c r="Q27" s="111" t="s">
        <v>23</v>
      </c>
      <c r="R27" s="247">
        <v>18</v>
      </c>
      <c r="S27" s="268"/>
      <c r="T27" s="287" t="s">
        <v>70</v>
      </c>
      <c r="U27" s="308"/>
      <c r="V27" s="295" t="s">
        <v>71</v>
      </c>
      <c r="W27" s="295"/>
      <c r="X27" s="295"/>
      <c r="Y27" s="309"/>
    </row>
    <row r="28" spans="1:25" ht="18" customHeight="1">
      <c r="A28">
        <v>19</v>
      </c>
      <c r="B28" s="15" t="s">
        <v>25</v>
      </c>
      <c r="C28" s="18">
        <v>41691</v>
      </c>
      <c r="D28" s="18">
        <v>41725</v>
      </c>
      <c r="E28" s="93">
        <v>853</v>
      </c>
      <c r="F28" s="94">
        <f t="shared" si="0"/>
        <v>87006</v>
      </c>
      <c r="G28" s="10">
        <v>300000</v>
      </c>
      <c r="H28" s="25">
        <v>80000</v>
      </c>
      <c r="I28" s="162">
        <v>87000</v>
      </c>
      <c r="J28" s="29" t="s">
        <v>49</v>
      </c>
      <c r="K28" s="252">
        <v>87000</v>
      </c>
      <c r="L28" s="105">
        <v>852.94</v>
      </c>
      <c r="M28" s="114">
        <v>860</v>
      </c>
      <c r="N28" s="203">
        <v>87720</v>
      </c>
      <c r="O28" s="272" t="s">
        <v>156</v>
      </c>
      <c r="P28" s="277">
        <v>87720</v>
      </c>
      <c r="Q28" s="111" t="s">
        <v>25</v>
      </c>
      <c r="R28" s="247">
        <v>19</v>
      </c>
      <c r="S28" s="264"/>
      <c r="T28" s="284" t="s">
        <v>59</v>
      </c>
      <c r="U28" s="305"/>
      <c r="V28" s="294" t="s">
        <v>74</v>
      </c>
      <c r="W28" s="294"/>
      <c r="X28" s="294"/>
      <c r="Y28" s="306"/>
    </row>
    <row r="29" spans="1:25" ht="18" customHeight="1">
      <c r="A29">
        <v>20</v>
      </c>
      <c r="B29" s="15" t="s">
        <v>26</v>
      </c>
      <c r="C29" s="18">
        <v>41675</v>
      </c>
      <c r="D29" s="18">
        <v>41717</v>
      </c>
      <c r="E29" s="93">
        <v>2495</v>
      </c>
      <c r="F29" s="94">
        <f t="shared" si="0"/>
        <v>254490</v>
      </c>
      <c r="G29" s="10">
        <v>455542</v>
      </c>
      <c r="H29" s="25">
        <v>202000</v>
      </c>
      <c r="I29" s="162">
        <v>227000</v>
      </c>
      <c r="J29" s="29" t="s">
        <v>47</v>
      </c>
      <c r="K29" s="252">
        <v>227000</v>
      </c>
      <c r="L29" s="105">
        <v>2225.49</v>
      </c>
      <c r="M29" s="114">
        <v>2230</v>
      </c>
      <c r="N29" s="203">
        <v>227460</v>
      </c>
      <c r="O29" s="272" t="s">
        <v>156</v>
      </c>
      <c r="P29" s="277">
        <v>227460</v>
      </c>
      <c r="Q29" s="111" t="s">
        <v>26</v>
      </c>
      <c r="R29" s="247">
        <v>20</v>
      </c>
      <c r="S29" s="264"/>
      <c r="T29" s="284" t="s">
        <v>76</v>
      </c>
      <c r="U29" s="305"/>
      <c r="V29" s="294" t="s">
        <v>75</v>
      </c>
      <c r="W29" s="294"/>
      <c r="X29" s="294"/>
      <c r="Y29" s="306"/>
    </row>
    <row r="30" spans="1:25" ht="18" customHeight="1">
      <c r="A30">
        <v>21</v>
      </c>
      <c r="B30" s="15" t="s">
        <v>27</v>
      </c>
      <c r="C30" s="18">
        <v>41674</v>
      </c>
      <c r="D30" s="18">
        <v>41724</v>
      </c>
      <c r="E30" s="93">
        <v>3786</v>
      </c>
      <c r="F30" s="94">
        <f t="shared" si="0"/>
        <v>386172</v>
      </c>
      <c r="G30" s="10">
        <v>600000</v>
      </c>
      <c r="H30" s="25">
        <v>300000</v>
      </c>
      <c r="I30" s="162">
        <v>300000</v>
      </c>
      <c r="J30" s="29" t="s">
        <v>52</v>
      </c>
      <c r="K30" s="252">
        <v>300000</v>
      </c>
      <c r="L30" s="105">
        <v>2941.17</v>
      </c>
      <c r="M30" s="114">
        <v>2950</v>
      </c>
      <c r="N30" s="203">
        <v>300900</v>
      </c>
      <c r="O30" s="272"/>
      <c r="P30" s="277"/>
      <c r="Q30" s="111" t="s">
        <v>27</v>
      </c>
      <c r="R30" s="247">
        <v>21</v>
      </c>
      <c r="S30" s="264"/>
      <c r="T30" s="284" t="s">
        <v>59</v>
      </c>
      <c r="U30" s="305"/>
      <c r="V30" s="294" t="s">
        <v>77</v>
      </c>
      <c r="W30" s="294"/>
      <c r="X30" s="294"/>
      <c r="Y30" s="306"/>
    </row>
    <row r="31" spans="1:26" ht="18" customHeight="1">
      <c r="A31">
        <v>22</v>
      </c>
      <c r="B31" s="15" t="s">
        <v>28</v>
      </c>
      <c r="C31" s="18">
        <v>41676</v>
      </c>
      <c r="D31" s="18">
        <v>41712</v>
      </c>
      <c r="E31" s="93">
        <v>1070</v>
      </c>
      <c r="F31" s="94">
        <f t="shared" si="0"/>
        <v>109140</v>
      </c>
      <c r="G31" s="12">
        <v>200000</v>
      </c>
      <c r="H31" s="25">
        <v>100000</v>
      </c>
      <c r="I31" s="164">
        <v>100000</v>
      </c>
      <c r="J31" s="29" t="s">
        <v>49</v>
      </c>
      <c r="K31" s="252">
        <v>100000</v>
      </c>
      <c r="L31" s="105">
        <v>980.39</v>
      </c>
      <c r="M31" s="114">
        <v>980</v>
      </c>
      <c r="N31" s="203">
        <v>99960</v>
      </c>
      <c r="O31" s="272" t="s">
        <v>151</v>
      </c>
      <c r="P31" s="277">
        <v>99960</v>
      </c>
      <c r="Q31" s="111" t="s">
        <v>28</v>
      </c>
      <c r="R31" s="247">
        <v>22</v>
      </c>
      <c r="S31" s="269"/>
      <c r="T31" s="288">
        <v>2</v>
      </c>
      <c r="U31" s="310"/>
      <c r="V31" s="294" t="s">
        <v>78</v>
      </c>
      <c r="W31" s="294"/>
      <c r="X31" s="294"/>
      <c r="Y31" s="306"/>
      <c r="Z31" s="1"/>
    </row>
    <row r="32" spans="1:26" ht="18" customHeight="1">
      <c r="A32">
        <v>23</v>
      </c>
      <c r="B32" s="15" t="s">
        <v>29</v>
      </c>
      <c r="C32" s="18">
        <v>41675</v>
      </c>
      <c r="D32" s="18">
        <v>41725</v>
      </c>
      <c r="E32" s="93">
        <v>2595</v>
      </c>
      <c r="F32" s="94">
        <f t="shared" si="0"/>
        <v>264690</v>
      </c>
      <c r="G32" s="10">
        <v>500000</v>
      </c>
      <c r="H32" s="25">
        <v>250000</v>
      </c>
      <c r="I32" s="162">
        <v>250000</v>
      </c>
      <c r="J32" s="29" t="s">
        <v>48</v>
      </c>
      <c r="K32" s="252">
        <v>250000</v>
      </c>
      <c r="L32" s="105">
        <v>2450.98</v>
      </c>
      <c r="M32" s="114">
        <v>2450</v>
      </c>
      <c r="N32" s="203">
        <v>249900</v>
      </c>
      <c r="O32" s="272" t="s">
        <v>157</v>
      </c>
      <c r="P32" s="277">
        <v>249900</v>
      </c>
      <c r="Q32" s="111" t="s">
        <v>29</v>
      </c>
      <c r="R32" s="247">
        <v>23</v>
      </c>
      <c r="S32" s="264"/>
      <c r="T32" s="284" t="s">
        <v>59</v>
      </c>
      <c r="U32" s="305"/>
      <c r="V32" s="294" t="s">
        <v>79</v>
      </c>
      <c r="W32" s="294"/>
      <c r="X32" s="294"/>
      <c r="Y32" s="306"/>
      <c r="Z32" s="1"/>
    </row>
    <row r="33" spans="1:26" ht="18" customHeight="1">
      <c r="A33">
        <v>24</v>
      </c>
      <c r="B33" s="15" t="s">
        <v>30</v>
      </c>
      <c r="C33" s="18">
        <v>41684</v>
      </c>
      <c r="D33" s="18">
        <v>41729</v>
      </c>
      <c r="E33" s="93">
        <v>1429</v>
      </c>
      <c r="F33" s="94">
        <f t="shared" si="0"/>
        <v>145758</v>
      </c>
      <c r="G33" s="10">
        <v>260000</v>
      </c>
      <c r="H33" s="25">
        <v>130000</v>
      </c>
      <c r="I33" s="162">
        <v>130000</v>
      </c>
      <c r="J33" s="29" t="s">
        <v>52</v>
      </c>
      <c r="K33" s="252">
        <v>130000</v>
      </c>
      <c r="L33" s="105">
        <v>1274.5</v>
      </c>
      <c r="M33" s="114">
        <v>1280</v>
      </c>
      <c r="N33" s="203">
        <v>130560</v>
      </c>
      <c r="O33" s="272" t="s">
        <v>155</v>
      </c>
      <c r="P33" s="277">
        <v>130560</v>
      </c>
      <c r="Q33" s="111" t="s">
        <v>30</v>
      </c>
      <c r="R33" s="247">
        <v>24</v>
      </c>
      <c r="S33" s="264"/>
      <c r="T33" s="284" t="s">
        <v>80</v>
      </c>
      <c r="U33" s="297"/>
      <c r="V33" s="298" t="s">
        <v>150</v>
      </c>
      <c r="W33" s="298"/>
      <c r="X33" s="298"/>
      <c r="Y33" s="299"/>
      <c r="Z33" s="2"/>
    </row>
    <row r="34" spans="1:26" ht="18" customHeight="1">
      <c r="A34">
        <v>25</v>
      </c>
      <c r="B34" s="15" t="s">
        <v>31</v>
      </c>
      <c r="C34" s="18">
        <v>41676</v>
      </c>
      <c r="D34" s="18">
        <v>41676</v>
      </c>
      <c r="E34" s="93">
        <v>2321</v>
      </c>
      <c r="F34" s="94">
        <f t="shared" si="0"/>
        <v>236742</v>
      </c>
      <c r="G34" s="10">
        <v>500000</v>
      </c>
      <c r="H34" s="25">
        <v>250000</v>
      </c>
      <c r="I34" s="162">
        <v>236000</v>
      </c>
      <c r="J34" s="29" t="s">
        <v>49</v>
      </c>
      <c r="K34" s="258">
        <v>236000</v>
      </c>
      <c r="L34" s="107">
        <v>2313.72</v>
      </c>
      <c r="M34" s="114">
        <v>2320</v>
      </c>
      <c r="N34" s="203">
        <v>236640</v>
      </c>
      <c r="O34" s="272" t="s">
        <v>152</v>
      </c>
      <c r="P34" s="277">
        <v>236640</v>
      </c>
      <c r="Q34" s="111" t="s">
        <v>31</v>
      </c>
      <c r="R34" s="247">
        <v>25</v>
      </c>
      <c r="S34" s="264"/>
      <c r="T34" s="284" t="s">
        <v>59</v>
      </c>
      <c r="U34" s="305"/>
      <c r="V34" s="294" t="s">
        <v>81</v>
      </c>
      <c r="W34" s="294"/>
      <c r="X34" s="294"/>
      <c r="Y34" s="306"/>
      <c r="Z34" s="1"/>
    </row>
    <row r="35" spans="1:25" ht="18" customHeight="1">
      <c r="A35">
        <v>26</v>
      </c>
      <c r="B35" s="15" t="s">
        <v>33</v>
      </c>
      <c r="C35" s="18">
        <v>41682</v>
      </c>
      <c r="D35" s="18">
        <v>41729</v>
      </c>
      <c r="E35" s="93">
        <v>612</v>
      </c>
      <c r="F35" s="94">
        <f t="shared" si="0"/>
        <v>62424</v>
      </c>
      <c r="G35" s="10">
        <v>120000</v>
      </c>
      <c r="H35" s="25">
        <v>60000</v>
      </c>
      <c r="I35" s="162">
        <v>60000</v>
      </c>
      <c r="J35" s="29" t="s">
        <v>49</v>
      </c>
      <c r="K35" s="252">
        <v>60000</v>
      </c>
      <c r="L35" s="105">
        <v>588.23</v>
      </c>
      <c r="M35" s="114">
        <v>590</v>
      </c>
      <c r="N35" s="203">
        <v>60180</v>
      </c>
      <c r="O35" s="272"/>
      <c r="P35" s="277"/>
      <c r="Q35" s="111" t="s">
        <v>33</v>
      </c>
      <c r="R35" s="247">
        <v>26</v>
      </c>
      <c r="S35" s="264"/>
      <c r="T35" s="284" t="s">
        <v>82</v>
      </c>
      <c r="U35" s="305"/>
      <c r="V35" s="294" t="s">
        <v>83</v>
      </c>
      <c r="W35" s="294"/>
      <c r="X35" s="294"/>
      <c r="Y35" s="306"/>
    </row>
    <row r="36" spans="1:25" ht="18" customHeight="1">
      <c r="A36">
        <v>27</v>
      </c>
      <c r="B36" s="15" t="s">
        <v>41</v>
      </c>
      <c r="C36" s="18">
        <v>41673</v>
      </c>
      <c r="D36" s="18">
        <v>41732</v>
      </c>
      <c r="E36" s="95">
        <v>4000</v>
      </c>
      <c r="F36" s="96">
        <v>408000</v>
      </c>
      <c r="G36" s="10">
        <v>300000</v>
      </c>
      <c r="H36" s="25">
        <v>150000</v>
      </c>
      <c r="I36" s="165">
        <v>150000</v>
      </c>
      <c r="J36" s="27">
        <v>41787</v>
      </c>
      <c r="K36" s="257">
        <v>150000</v>
      </c>
      <c r="L36" s="108">
        <v>1470.58</v>
      </c>
      <c r="M36" s="114">
        <v>1470</v>
      </c>
      <c r="N36" s="203">
        <v>149940</v>
      </c>
      <c r="O36" s="272"/>
      <c r="P36" s="277"/>
      <c r="Q36" s="111" t="s">
        <v>41</v>
      </c>
      <c r="R36" s="247">
        <v>27</v>
      </c>
      <c r="S36" s="264"/>
      <c r="T36" s="284" t="s">
        <v>84</v>
      </c>
      <c r="U36" s="305"/>
      <c r="V36" s="294" t="s">
        <v>85</v>
      </c>
      <c r="W36" s="294"/>
      <c r="X36" s="294"/>
      <c r="Y36" s="306"/>
    </row>
    <row r="37" spans="1:25" ht="18" customHeight="1">
      <c r="A37">
        <v>28</v>
      </c>
      <c r="B37" s="15" t="s">
        <v>42</v>
      </c>
      <c r="C37" s="18">
        <v>41745</v>
      </c>
      <c r="D37" s="18">
        <v>41745</v>
      </c>
      <c r="E37" s="95">
        <v>1012</v>
      </c>
      <c r="F37" s="96">
        <v>103224</v>
      </c>
      <c r="G37" s="10">
        <v>150000</v>
      </c>
      <c r="H37" s="25">
        <v>100000</v>
      </c>
      <c r="I37" s="165">
        <v>75000</v>
      </c>
      <c r="J37" s="29" t="s">
        <v>97</v>
      </c>
      <c r="K37" s="257">
        <v>75000</v>
      </c>
      <c r="L37" s="108">
        <v>735.29</v>
      </c>
      <c r="M37" s="114">
        <v>740</v>
      </c>
      <c r="N37" s="203">
        <v>75480</v>
      </c>
      <c r="O37" s="272" t="s">
        <v>154</v>
      </c>
      <c r="P37" s="277">
        <v>75480</v>
      </c>
      <c r="Q37" s="111" t="s">
        <v>42</v>
      </c>
      <c r="R37" s="247">
        <v>28</v>
      </c>
      <c r="S37" s="264"/>
      <c r="T37" s="284" t="s">
        <v>59</v>
      </c>
      <c r="U37" s="305"/>
      <c r="V37" s="294" t="s">
        <v>73</v>
      </c>
      <c r="W37" s="294"/>
      <c r="X37" s="294"/>
      <c r="Y37" s="306"/>
    </row>
    <row r="38" spans="1:25" ht="18" customHeight="1">
      <c r="A38">
        <v>29</v>
      </c>
      <c r="B38" s="15" t="s">
        <v>24</v>
      </c>
      <c r="C38" s="21">
        <v>41725</v>
      </c>
      <c r="D38" s="18">
        <v>41725</v>
      </c>
      <c r="E38" s="95">
        <v>3405</v>
      </c>
      <c r="F38" s="96">
        <f>E38*102</f>
        <v>347310</v>
      </c>
      <c r="G38" s="10">
        <v>1600000</v>
      </c>
      <c r="H38" s="25">
        <v>400000</v>
      </c>
      <c r="I38" s="165">
        <v>347000</v>
      </c>
      <c r="J38" s="27">
        <v>41757</v>
      </c>
      <c r="K38" s="257">
        <v>347000</v>
      </c>
      <c r="L38" s="108">
        <v>3401.96</v>
      </c>
      <c r="M38" s="114">
        <v>3400</v>
      </c>
      <c r="N38" s="203">
        <v>346800</v>
      </c>
      <c r="O38" s="272" t="s">
        <v>156</v>
      </c>
      <c r="P38" s="277">
        <v>346800</v>
      </c>
      <c r="Q38" s="111" t="s">
        <v>24</v>
      </c>
      <c r="R38" s="247">
        <v>29</v>
      </c>
      <c r="S38" s="264"/>
      <c r="T38" s="284" t="s">
        <v>72</v>
      </c>
      <c r="U38" s="305"/>
      <c r="V38" s="294" t="s">
        <v>39</v>
      </c>
      <c r="W38" s="294"/>
      <c r="X38" s="294"/>
      <c r="Y38" s="306"/>
    </row>
    <row r="39" spans="1:25" ht="18" customHeight="1" thickBot="1">
      <c r="A39">
        <v>30</v>
      </c>
      <c r="B39" s="99" t="s">
        <v>32</v>
      </c>
      <c r="C39" s="198">
        <v>41701</v>
      </c>
      <c r="D39" s="199">
        <v>41729</v>
      </c>
      <c r="E39" s="100">
        <v>1549</v>
      </c>
      <c r="F39" s="101">
        <f>E39*102</f>
        <v>157998</v>
      </c>
      <c r="G39" s="102">
        <v>170100</v>
      </c>
      <c r="H39" s="103">
        <v>200000</v>
      </c>
      <c r="I39" s="166">
        <v>157000</v>
      </c>
      <c r="J39" s="200">
        <v>41782</v>
      </c>
      <c r="K39" s="259">
        <v>157000</v>
      </c>
      <c r="L39" s="109">
        <v>1539.21</v>
      </c>
      <c r="M39" s="117">
        <v>1540</v>
      </c>
      <c r="N39" s="207">
        <v>157080</v>
      </c>
      <c r="O39" s="276"/>
      <c r="P39" s="283"/>
      <c r="Q39" s="113" t="s">
        <v>32</v>
      </c>
      <c r="R39" s="248">
        <v>30</v>
      </c>
      <c r="S39" s="270"/>
      <c r="T39" s="289" t="s">
        <v>82</v>
      </c>
      <c r="U39" s="311"/>
      <c r="V39" s="296" t="s">
        <v>107</v>
      </c>
      <c r="W39" s="296"/>
      <c r="X39" s="296"/>
      <c r="Y39" s="312"/>
    </row>
    <row r="40" spans="1:26" ht="18" customHeight="1" thickBot="1">
      <c r="A40" s="41"/>
      <c r="B40" s="60"/>
      <c r="C40" s="120"/>
      <c r="D40" s="120"/>
      <c r="E40" s="223"/>
      <c r="F40" s="223"/>
      <c r="G40" s="45"/>
      <c r="H40" s="121"/>
      <c r="I40" s="224"/>
      <c r="J40" s="238"/>
      <c r="K40" s="355" t="s">
        <v>144</v>
      </c>
      <c r="L40" s="356"/>
      <c r="M40" s="245">
        <f>SUM(M27:M39)</f>
        <v>21850</v>
      </c>
      <c r="N40" s="210">
        <f>SUM(N27:N39)</f>
        <v>2228700</v>
      </c>
      <c r="O40" s="154"/>
      <c r="P40" s="154"/>
      <c r="Q40" s="60"/>
      <c r="R40" s="236"/>
      <c r="S40" s="72"/>
      <c r="T40" s="72"/>
      <c r="U40" s="72"/>
      <c r="V40" s="237"/>
      <c r="W40" s="237"/>
      <c r="X40" s="237"/>
      <c r="Y40" s="237"/>
      <c r="Z40" s="37"/>
    </row>
    <row r="41" spans="1:26" ht="18" customHeight="1" thickBot="1">
      <c r="A41" s="41"/>
      <c r="B41" s="60"/>
      <c r="C41" s="120"/>
      <c r="D41" s="120"/>
      <c r="E41" s="242"/>
      <c r="F41" s="242"/>
      <c r="G41" s="243"/>
      <c r="H41" s="244"/>
      <c r="I41" s="239"/>
      <c r="J41" s="238"/>
      <c r="K41" s="241"/>
      <c r="L41" s="241"/>
      <c r="M41" s="241"/>
      <c r="N41" s="241"/>
      <c r="O41" s="260"/>
      <c r="P41" s="260"/>
      <c r="Q41" s="60"/>
      <c r="R41" s="236"/>
      <c r="S41" s="72"/>
      <c r="T41" s="72"/>
      <c r="U41" s="72"/>
      <c r="V41" s="237"/>
      <c r="W41" s="237"/>
      <c r="X41" s="237"/>
      <c r="Y41" s="237"/>
      <c r="Z41" s="37"/>
    </row>
    <row r="42" spans="2:25" ht="21" customHeight="1" thickBot="1">
      <c r="B42" s="363" t="s">
        <v>114</v>
      </c>
      <c r="C42" s="364"/>
      <c r="D42" s="365"/>
      <c r="E42" s="190" t="s">
        <v>90</v>
      </c>
      <c r="F42" s="191" t="s">
        <v>109</v>
      </c>
      <c r="G42" s="192" t="s">
        <v>110</v>
      </c>
      <c r="H42" s="193" t="s">
        <v>100</v>
      </c>
      <c r="I42" s="194" t="s">
        <v>137</v>
      </c>
      <c r="J42" s="335" t="s">
        <v>113</v>
      </c>
      <c r="K42" s="195" t="s">
        <v>138</v>
      </c>
      <c r="L42" s="196" t="s">
        <v>112</v>
      </c>
      <c r="M42" s="197" t="s">
        <v>111</v>
      </c>
      <c r="N42" s="240" t="s">
        <v>134</v>
      </c>
      <c r="O42" s="263"/>
      <c r="P42" s="263"/>
      <c r="Q42" s="60"/>
      <c r="R42" s="126"/>
      <c r="S42" s="72"/>
      <c r="T42" s="72"/>
      <c r="U42" s="72"/>
      <c r="V42" s="72"/>
      <c r="W42" s="72"/>
      <c r="X42" s="72"/>
      <c r="Y42" s="36"/>
    </row>
    <row r="43" spans="2:25" ht="21" customHeight="1" thickBot="1">
      <c r="B43" s="366"/>
      <c r="C43" s="367"/>
      <c r="D43" s="368"/>
      <c r="E43" s="136">
        <f>SUM(E8:E39)</f>
        <v>61202</v>
      </c>
      <c r="F43" s="137">
        <f>SUM(F8:F39)</f>
        <v>6242604</v>
      </c>
      <c r="G43" s="138">
        <v>12979642</v>
      </c>
      <c r="H43" s="139">
        <v>5692000</v>
      </c>
      <c r="I43" s="140">
        <v>5015000</v>
      </c>
      <c r="J43" s="335"/>
      <c r="K43" s="141">
        <f>SUM(K8:K39)</f>
        <v>5000000</v>
      </c>
      <c r="L43" s="179">
        <f>SUM(L8:L39)</f>
        <v>49019.49</v>
      </c>
      <c r="M43" s="142">
        <f>SUM(M25,M40)</f>
        <v>49090</v>
      </c>
      <c r="N43" s="215">
        <f>SUM(N8,N9,N10,N11,N12,N13,N14,N15,N16,N17,N18,N19,N20,N21,N22,N23,N24,N27,N28,N29,N30,N31,N32,N33,N34,N35,N36,N37,N38,N39)</f>
        <v>5007180</v>
      </c>
      <c r="O43" s="213" t="s">
        <v>136</v>
      </c>
      <c r="P43" s="213"/>
      <c r="R43" s="157"/>
      <c r="S43" s="22"/>
      <c r="T43" s="22"/>
      <c r="U43" s="22"/>
      <c r="V43" s="155"/>
      <c r="W43" s="155"/>
      <c r="X43" s="155"/>
      <c r="Y43" s="36"/>
    </row>
    <row r="44" spans="1:25" ht="12" customHeight="1" thickBot="1">
      <c r="A44" s="37"/>
      <c r="B44" s="38"/>
      <c r="C44" s="38"/>
      <c r="D44" s="38"/>
      <c r="E44" s="39"/>
      <c r="F44" s="40"/>
      <c r="G44" s="121"/>
      <c r="H44" s="122"/>
      <c r="I44" s="123"/>
      <c r="J44" s="42"/>
      <c r="K44" s="125"/>
      <c r="L44" s="124"/>
      <c r="M44" s="129"/>
      <c r="N44" s="202"/>
      <c r="O44" s="202"/>
      <c r="P44" s="202"/>
      <c r="Q44" s="56"/>
      <c r="R44" s="157"/>
      <c r="S44" s="22"/>
      <c r="T44" s="22"/>
      <c r="U44" s="22"/>
      <c r="V44" s="128"/>
      <c r="W44" s="128"/>
      <c r="X44" s="128"/>
      <c r="Y44" s="41"/>
    </row>
    <row r="45" spans="1:25" ht="21" customHeight="1" thickBot="1">
      <c r="A45" s="41"/>
      <c r="B45" s="359" t="s">
        <v>115</v>
      </c>
      <c r="C45" s="360"/>
      <c r="D45" s="361"/>
      <c r="E45" s="332" t="s">
        <v>104</v>
      </c>
      <c r="F45" s="333"/>
      <c r="G45" s="333"/>
      <c r="H45" s="334"/>
      <c r="I45" s="62">
        <v>591600</v>
      </c>
      <c r="J45" s="43"/>
      <c r="K45" s="143">
        <v>591600</v>
      </c>
      <c r="L45" s="144">
        <v>5800</v>
      </c>
      <c r="M45" s="145">
        <v>5800</v>
      </c>
      <c r="N45" s="216">
        <v>591600</v>
      </c>
      <c r="O45" s="213" t="s">
        <v>136</v>
      </c>
      <c r="P45" s="213"/>
      <c r="R45" s="157"/>
      <c r="S45" s="22"/>
      <c r="T45" s="22"/>
      <c r="U45" s="22"/>
      <c r="V45" s="374" t="s">
        <v>127</v>
      </c>
      <c r="W45" s="375"/>
      <c r="X45" s="376"/>
      <c r="Y45" s="76"/>
    </row>
    <row r="46" spans="1:25" ht="12" customHeight="1" thickBot="1">
      <c r="A46" s="41"/>
      <c r="B46" s="38"/>
      <c r="C46" s="38"/>
      <c r="D46" s="44"/>
      <c r="E46" s="68"/>
      <c r="F46" s="68"/>
      <c r="G46" s="68"/>
      <c r="H46" s="68"/>
      <c r="I46" s="69"/>
      <c r="J46" s="43"/>
      <c r="K46" s="73"/>
      <c r="L46" s="131"/>
      <c r="M46" s="130"/>
      <c r="N46" s="130"/>
      <c r="O46" s="130"/>
      <c r="P46" s="130"/>
      <c r="Q46" s="57"/>
      <c r="R46" s="157"/>
      <c r="S46" s="22"/>
      <c r="T46" s="22"/>
      <c r="U46" s="22"/>
      <c r="V46" s="377"/>
      <c r="W46" s="378"/>
      <c r="X46" s="379"/>
      <c r="Y46" s="66"/>
    </row>
    <row r="47" spans="1:25" ht="21" customHeight="1" thickBot="1">
      <c r="A47" s="41"/>
      <c r="B47" s="38"/>
      <c r="C47" s="38"/>
      <c r="D47" s="44"/>
      <c r="E47" s="68"/>
      <c r="F47" s="68"/>
      <c r="G47" s="68"/>
      <c r="H47" s="68"/>
      <c r="I47" s="69"/>
      <c r="J47" s="43"/>
      <c r="K47" s="127"/>
      <c r="L47" s="78"/>
      <c r="M47" s="151">
        <v>54890</v>
      </c>
      <c r="N47" s="214">
        <v>5598780</v>
      </c>
      <c r="O47" s="353" t="s">
        <v>99</v>
      </c>
      <c r="P47" s="354"/>
      <c r="Q47" s="300"/>
      <c r="R47" s="301"/>
      <c r="S47" s="380"/>
      <c r="T47" s="380"/>
      <c r="U47" s="153"/>
      <c r="V47" s="369" t="s">
        <v>128</v>
      </c>
      <c r="W47" s="372" t="s">
        <v>124</v>
      </c>
      <c r="X47" s="169" t="s">
        <v>125</v>
      </c>
      <c r="Y47" s="77"/>
    </row>
    <row r="48" spans="1:25" ht="12" customHeight="1" thickBot="1">
      <c r="A48" s="41"/>
      <c r="B48" s="38"/>
      <c r="C48" s="38"/>
      <c r="D48" s="44"/>
      <c r="E48" s="68"/>
      <c r="F48" s="68"/>
      <c r="G48" s="68"/>
      <c r="H48" s="68"/>
      <c r="I48" s="69"/>
      <c r="J48" s="43"/>
      <c r="K48" s="74"/>
      <c r="L48" s="75"/>
      <c r="M48" s="70"/>
      <c r="N48" s="70"/>
      <c r="O48" s="70"/>
      <c r="P48" s="70"/>
      <c r="Q48" s="72"/>
      <c r="R48" s="78"/>
      <c r="S48" s="67"/>
      <c r="T48" s="67"/>
      <c r="U48" s="67"/>
      <c r="V48" s="370"/>
      <c r="W48" s="373"/>
      <c r="X48" s="168" t="s">
        <v>126</v>
      </c>
      <c r="Y48" s="71"/>
    </row>
    <row r="49" spans="1:25" ht="21" customHeight="1" thickBot="1">
      <c r="A49" s="41"/>
      <c r="B49" s="359" t="s">
        <v>101</v>
      </c>
      <c r="C49" s="360"/>
      <c r="D49" s="361"/>
      <c r="E49" s="336" t="s">
        <v>116</v>
      </c>
      <c r="F49" s="337"/>
      <c r="G49" s="337"/>
      <c r="H49" s="338"/>
      <c r="I49" s="62">
        <v>163200</v>
      </c>
      <c r="J49" s="43"/>
      <c r="K49" s="146">
        <v>163200</v>
      </c>
      <c r="L49" s="147">
        <v>1600</v>
      </c>
      <c r="M49" s="145">
        <v>1600</v>
      </c>
      <c r="N49" s="211">
        <v>163200</v>
      </c>
      <c r="O49" s="349" t="s">
        <v>119</v>
      </c>
      <c r="P49" s="350"/>
      <c r="Q49" s="302"/>
      <c r="R49" s="83"/>
      <c r="S49" s="362"/>
      <c r="T49" s="362"/>
      <c r="U49" s="156"/>
      <c r="V49" s="170" t="s">
        <v>129</v>
      </c>
      <c r="W49" s="171">
        <v>58261</v>
      </c>
      <c r="X49" s="172">
        <v>5942622</v>
      </c>
      <c r="Y49" s="157"/>
    </row>
    <row r="50" spans="1:25" ht="21" customHeight="1" thickBot="1">
      <c r="A50" s="41"/>
      <c r="B50" s="359" t="s">
        <v>102</v>
      </c>
      <c r="C50" s="360"/>
      <c r="D50" s="361"/>
      <c r="E50" s="332" t="s">
        <v>117</v>
      </c>
      <c r="F50" s="333"/>
      <c r="G50" s="333"/>
      <c r="H50" s="334"/>
      <c r="I50" s="62">
        <v>102000</v>
      </c>
      <c r="J50" s="46"/>
      <c r="K50" s="148">
        <v>102000</v>
      </c>
      <c r="L50" s="147">
        <v>1000</v>
      </c>
      <c r="M50" s="145">
        <v>1000</v>
      </c>
      <c r="N50" s="212">
        <v>102000</v>
      </c>
      <c r="O50" s="339" t="s">
        <v>118</v>
      </c>
      <c r="P50" s="340"/>
      <c r="Q50" s="302"/>
      <c r="R50" s="83"/>
      <c r="S50" s="362"/>
      <c r="T50" s="362"/>
      <c r="U50" s="156"/>
      <c r="V50" s="176" t="s">
        <v>130</v>
      </c>
      <c r="W50" s="177">
        <v>57490</v>
      </c>
      <c r="X50" s="178">
        <v>5863980</v>
      </c>
      <c r="Y50" s="157"/>
    </row>
    <row r="51" spans="1:25" ht="21" customHeight="1" thickBot="1">
      <c r="A51" s="41"/>
      <c r="B51" s="55"/>
      <c r="C51" s="55"/>
      <c r="D51" s="55"/>
      <c r="E51" s="60"/>
      <c r="F51" s="60"/>
      <c r="G51" s="60"/>
      <c r="H51" s="60"/>
      <c r="I51" s="45"/>
      <c r="J51" s="46"/>
      <c r="K51" s="59"/>
      <c r="L51" s="58"/>
      <c r="M51" s="132"/>
      <c r="N51" s="208"/>
      <c r="O51" s="208"/>
      <c r="P51" s="208"/>
      <c r="Q51" s="56"/>
      <c r="R51" s="57"/>
      <c r="S51" s="61"/>
      <c r="T51" s="61"/>
      <c r="U51" s="61"/>
      <c r="V51" s="173" t="s">
        <v>139</v>
      </c>
      <c r="W51" s="174">
        <v>772</v>
      </c>
      <c r="X51" s="175">
        <v>78642</v>
      </c>
      <c r="Y51" s="157"/>
    </row>
    <row r="52" spans="1:25" ht="21" customHeight="1" thickBot="1">
      <c r="A52" s="41"/>
      <c r="B52" s="44"/>
      <c r="C52" s="133"/>
      <c r="D52" s="133"/>
      <c r="E52" s="133"/>
      <c r="F52" s="133"/>
      <c r="G52" s="133"/>
      <c r="H52" s="45"/>
      <c r="I52" s="134"/>
      <c r="J52" s="46"/>
      <c r="K52" s="149">
        <f>SUM(K43,K45,K49,K50)</f>
        <v>5856800</v>
      </c>
      <c r="L52" s="150">
        <f>SUM(L43,L45,L49,L50)</f>
        <v>57419.49</v>
      </c>
      <c r="M52" s="152">
        <f>SUM(M47,M49,M50)</f>
        <v>57490</v>
      </c>
      <c r="N52" s="209">
        <v>5863980</v>
      </c>
      <c r="O52" s="357" t="s">
        <v>103</v>
      </c>
      <c r="P52" s="357"/>
      <c r="R52" s="83"/>
      <c r="S52" s="358"/>
      <c r="T52" s="358"/>
      <c r="U52" s="154"/>
      <c r="V52" s="154"/>
      <c r="W52" s="154"/>
      <c r="X52" s="154"/>
      <c r="Y52" s="65"/>
    </row>
    <row r="53" spans="1:25" ht="15" customHeight="1">
      <c r="A53" s="41"/>
      <c r="B53" s="44"/>
      <c r="C53" s="44"/>
      <c r="D53" s="44"/>
      <c r="E53" s="51"/>
      <c r="F53" s="51"/>
      <c r="G53" s="48"/>
      <c r="H53" s="49"/>
      <c r="I53" s="51"/>
      <c r="J53" s="50"/>
      <c r="K53" s="50"/>
      <c r="L53" s="50"/>
      <c r="M53" s="47"/>
      <c r="N53" s="47"/>
      <c r="O53" s="47"/>
      <c r="P53" s="47"/>
      <c r="Q53" s="47"/>
      <c r="R53" s="50"/>
      <c r="S53" s="41"/>
      <c r="T53" s="41"/>
      <c r="U53" s="41"/>
      <c r="V53" s="41"/>
      <c r="W53" s="41"/>
      <c r="X53" s="41"/>
      <c r="Y53" s="41"/>
    </row>
    <row r="54" spans="1:25" ht="15" customHeight="1">
      <c r="A54" s="41"/>
      <c r="B54" s="41"/>
      <c r="C54" s="41"/>
      <c r="D54" s="41"/>
      <c r="E54" s="41"/>
      <c r="F54" s="41"/>
      <c r="G54" s="41"/>
      <c r="H54" s="41"/>
      <c r="I54" s="52"/>
      <c r="J54" s="52"/>
      <c r="K54" s="52"/>
      <c r="L54" s="52"/>
      <c r="M54" s="53"/>
      <c r="N54" s="53"/>
      <c r="O54" s="53"/>
      <c r="P54" s="53"/>
      <c r="Q54" s="53"/>
      <c r="R54" s="54"/>
      <c r="S54" s="52"/>
      <c r="T54" s="52"/>
      <c r="U54" s="52"/>
      <c r="V54" s="52"/>
      <c r="W54" s="52"/>
      <c r="X54" s="52"/>
      <c r="Y54" s="41"/>
    </row>
    <row r="55" spans="9:24" ht="15" customHeight="1">
      <c r="I55" s="9"/>
      <c r="J55" s="9"/>
      <c r="K55" s="9"/>
      <c r="L55" s="9"/>
      <c r="M55" s="35"/>
      <c r="N55" s="35"/>
      <c r="O55" s="35"/>
      <c r="P55" s="35"/>
      <c r="Q55" s="35"/>
      <c r="R55" s="32"/>
      <c r="S55" s="9"/>
      <c r="T55" s="9"/>
      <c r="U55" s="9"/>
      <c r="V55" s="9"/>
      <c r="W55" s="9"/>
      <c r="X55" s="9"/>
    </row>
    <row r="56" spans="9:24" ht="14.25">
      <c r="I56" s="8"/>
      <c r="J56" s="8"/>
      <c r="K56" s="8"/>
      <c r="L56" s="8"/>
      <c r="M56" s="35"/>
      <c r="N56" s="35"/>
      <c r="O56" s="35"/>
      <c r="P56" s="35"/>
      <c r="Q56" s="35"/>
      <c r="R56" s="33"/>
      <c r="S56" s="8"/>
      <c r="T56" s="8"/>
      <c r="U56" s="8"/>
      <c r="V56" s="8"/>
      <c r="W56" s="8"/>
      <c r="X56" s="8"/>
    </row>
    <row r="57" spans="9:24" ht="14.25">
      <c r="I57" s="8"/>
      <c r="J57" s="8"/>
      <c r="K57" s="8"/>
      <c r="L57" s="8"/>
      <c r="M57" s="35"/>
      <c r="N57" s="35"/>
      <c r="O57" s="35"/>
      <c r="P57" s="35"/>
      <c r="Q57" s="35"/>
      <c r="R57" s="33"/>
      <c r="S57" s="8"/>
      <c r="T57" s="8"/>
      <c r="U57" s="8"/>
      <c r="V57" s="8"/>
      <c r="W57" s="8"/>
      <c r="X57" s="8"/>
    </row>
    <row r="58" spans="9:24" ht="14.25">
      <c r="I58" s="8"/>
      <c r="J58" s="8"/>
      <c r="K58" s="8"/>
      <c r="L58" s="8"/>
      <c r="M58" s="35"/>
      <c r="N58" s="35"/>
      <c r="O58" s="35"/>
      <c r="P58" s="35"/>
      <c r="Q58" s="35"/>
      <c r="R58" s="33"/>
      <c r="S58" s="8"/>
      <c r="T58" s="8"/>
      <c r="U58" s="8"/>
      <c r="V58" s="8"/>
      <c r="W58" s="8"/>
      <c r="X58" s="8"/>
    </row>
    <row r="59" spans="9:24" ht="14.25">
      <c r="I59" s="8"/>
      <c r="J59" s="8"/>
      <c r="K59" s="8"/>
      <c r="L59" s="8"/>
      <c r="M59" s="35"/>
      <c r="N59" s="35"/>
      <c r="O59" s="35"/>
      <c r="P59" s="35"/>
      <c r="Q59" s="35"/>
      <c r="R59" s="33"/>
      <c r="S59" s="8"/>
      <c r="T59" s="8"/>
      <c r="U59" s="8"/>
      <c r="V59" s="8"/>
      <c r="W59" s="8"/>
      <c r="X59" s="8"/>
    </row>
    <row r="60" spans="9:24" ht="14.25">
      <c r="I60" s="8"/>
      <c r="J60" s="8"/>
      <c r="K60" s="8"/>
      <c r="L60" s="8"/>
      <c r="M60" s="35"/>
      <c r="N60" s="35"/>
      <c r="O60" s="35"/>
      <c r="P60" s="35"/>
      <c r="Q60" s="35"/>
      <c r="R60" s="33"/>
      <c r="S60" s="8"/>
      <c r="T60" s="8"/>
      <c r="U60" s="8"/>
      <c r="V60" s="8"/>
      <c r="W60" s="8"/>
      <c r="X60" s="8"/>
    </row>
    <row r="61" spans="9:24" ht="14.25">
      <c r="I61" s="8"/>
      <c r="J61" s="8"/>
      <c r="K61" s="8"/>
      <c r="L61" s="8"/>
      <c r="M61" s="35"/>
      <c r="N61" s="35"/>
      <c r="O61" s="35"/>
      <c r="P61" s="35"/>
      <c r="Q61" s="35"/>
      <c r="R61" s="33"/>
      <c r="S61" s="8"/>
      <c r="T61" s="8"/>
      <c r="U61" s="8"/>
      <c r="V61" s="8"/>
      <c r="W61" s="8"/>
      <c r="X61" s="8"/>
    </row>
    <row r="62" spans="9:24" ht="14.25">
      <c r="I62" s="8"/>
      <c r="J62" s="8"/>
      <c r="K62" s="8"/>
      <c r="L62" s="8"/>
      <c r="M62" s="35"/>
      <c r="N62" s="35"/>
      <c r="O62" s="35"/>
      <c r="P62" s="35"/>
      <c r="Q62" s="35"/>
      <c r="R62" s="33"/>
      <c r="S62" s="8"/>
      <c r="T62" s="8"/>
      <c r="U62" s="8"/>
      <c r="V62" s="8"/>
      <c r="W62" s="8"/>
      <c r="X62" s="8"/>
    </row>
    <row r="63" spans="9:24" ht="14.25">
      <c r="I63" s="8"/>
      <c r="J63" s="8"/>
      <c r="K63" s="8"/>
      <c r="L63" s="8"/>
      <c r="M63" s="35"/>
      <c r="N63" s="35"/>
      <c r="O63" s="35"/>
      <c r="P63" s="35"/>
      <c r="Q63" s="35"/>
      <c r="R63" s="33"/>
      <c r="S63" s="8"/>
      <c r="T63" s="8"/>
      <c r="U63" s="8"/>
      <c r="V63" s="8"/>
      <c r="W63" s="8"/>
      <c r="X63" s="8"/>
    </row>
    <row r="64" spans="9:24" ht="14.25">
      <c r="I64" s="8"/>
      <c r="J64" s="8"/>
      <c r="K64" s="8"/>
      <c r="L64" s="8"/>
      <c r="M64" s="35"/>
      <c r="N64" s="35"/>
      <c r="O64" s="35"/>
      <c r="P64" s="35"/>
      <c r="Q64" s="35"/>
      <c r="R64" s="33"/>
      <c r="S64" s="8"/>
      <c r="T64" s="8"/>
      <c r="U64" s="8"/>
      <c r="V64" s="8"/>
      <c r="W64" s="8"/>
      <c r="X64" s="8"/>
    </row>
    <row r="65" spans="9:24" ht="14.25">
      <c r="I65" s="8"/>
      <c r="J65" s="8"/>
      <c r="K65" s="8"/>
      <c r="L65" s="8"/>
      <c r="M65" s="35"/>
      <c r="N65" s="35"/>
      <c r="O65" s="35"/>
      <c r="P65" s="35"/>
      <c r="Q65" s="35"/>
      <c r="R65" s="33"/>
      <c r="S65" s="8"/>
      <c r="T65" s="8"/>
      <c r="U65" s="8"/>
      <c r="V65" s="8"/>
      <c r="W65" s="8"/>
      <c r="X65" s="8"/>
    </row>
    <row r="66" spans="9:24" ht="14.25">
      <c r="I66" s="8"/>
      <c r="J66" s="8"/>
      <c r="K66" s="8"/>
      <c r="L66" s="8"/>
      <c r="R66" s="33"/>
      <c r="S66" s="8"/>
      <c r="T66" s="8"/>
      <c r="U66" s="8"/>
      <c r="V66" s="8"/>
      <c r="W66" s="8"/>
      <c r="X66" s="8"/>
    </row>
    <row r="67" spans="9:24" ht="14.25">
      <c r="I67" s="8"/>
      <c r="J67" s="8"/>
      <c r="K67" s="8"/>
      <c r="L67" s="8"/>
      <c r="R67" s="33"/>
      <c r="S67" s="8"/>
      <c r="T67" s="8"/>
      <c r="U67" s="8"/>
      <c r="V67" s="8"/>
      <c r="W67" s="8"/>
      <c r="X67" s="8"/>
    </row>
    <row r="68" spans="9:24" ht="14.25">
      <c r="I68" s="8"/>
      <c r="J68" s="8"/>
      <c r="K68" s="8"/>
      <c r="L68" s="8"/>
      <c r="R68" s="33"/>
      <c r="S68" s="8"/>
      <c r="T68" s="8"/>
      <c r="U68" s="8"/>
      <c r="V68" s="8"/>
      <c r="W68" s="8"/>
      <c r="X68" s="8"/>
    </row>
    <row r="69" spans="9:24" ht="14.25">
      <c r="I69" s="8"/>
      <c r="J69" s="8"/>
      <c r="K69" s="8"/>
      <c r="L69" s="8"/>
      <c r="R69" s="33"/>
      <c r="S69" s="8"/>
      <c r="T69" s="8"/>
      <c r="U69" s="8"/>
      <c r="V69" s="8"/>
      <c r="W69" s="8"/>
      <c r="X69" s="8"/>
    </row>
    <row r="70" spans="9:24" ht="14.25">
      <c r="I70" s="8"/>
      <c r="J70" s="8"/>
      <c r="K70" s="8"/>
      <c r="L70" s="8"/>
      <c r="R70" s="33"/>
      <c r="S70" s="8"/>
      <c r="T70" s="8"/>
      <c r="U70" s="8"/>
      <c r="V70" s="8"/>
      <c r="W70" s="8"/>
      <c r="X70" s="8"/>
    </row>
    <row r="71" spans="9:24" ht="14.25">
      <c r="I71" s="8"/>
      <c r="J71" s="8"/>
      <c r="K71" s="8"/>
      <c r="L71" s="8"/>
      <c r="R71" s="33"/>
      <c r="S71" s="8"/>
      <c r="T71" s="8"/>
      <c r="U71" s="8"/>
      <c r="V71" s="8"/>
      <c r="W71" s="8"/>
      <c r="X71" s="8"/>
    </row>
    <row r="72" spans="9:24" ht="14.25">
      <c r="I72" s="8"/>
      <c r="J72" s="8"/>
      <c r="K72" s="8"/>
      <c r="L72" s="8"/>
      <c r="R72" s="33"/>
      <c r="S72" s="8"/>
      <c r="T72" s="8"/>
      <c r="U72" s="8"/>
      <c r="V72" s="8"/>
      <c r="W72" s="8"/>
      <c r="X72" s="8"/>
    </row>
    <row r="73" spans="9:24" ht="14.25">
      <c r="I73" s="8"/>
      <c r="J73" s="8"/>
      <c r="K73" s="8"/>
      <c r="L73" s="8"/>
      <c r="R73" s="33"/>
      <c r="S73" s="8"/>
      <c r="T73" s="8"/>
      <c r="U73" s="8"/>
      <c r="V73" s="8"/>
      <c r="W73" s="8"/>
      <c r="X73" s="8"/>
    </row>
    <row r="74" spans="9:24" ht="14.25">
      <c r="I74" s="8"/>
      <c r="J74" s="8"/>
      <c r="K74" s="8"/>
      <c r="L74" s="8"/>
      <c r="R74" s="33"/>
      <c r="S74" s="8"/>
      <c r="T74" s="8"/>
      <c r="U74" s="8"/>
      <c r="V74" s="8"/>
      <c r="W74" s="8"/>
      <c r="X74" s="8"/>
    </row>
    <row r="75" spans="9:24" ht="14.25">
      <c r="I75" s="8"/>
      <c r="J75" s="8"/>
      <c r="K75" s="8"/>
      <c r="L75" s="8"/>
      <c r="R75" s="33"/>
      <c r="S75" s="8"/>
      <c r="T75" s="8"/>
      <c r="U75" s="8"/>
      <c r="V75" s="8"/>
      <c r="W75" s="8"/>
      <c r="X75" s="8"/>
    </row>
    <row r="76" spans="9:24" ht="14.25">
      <c r="I76" s="8"/>
      <c r="J76" s="8"/>
      <c r="K76" s="8"/>
      <c r="L76" s="8"/>
      <c r="R76" s="33"/>
      <c r="S76" s="8"/>
      <c r="T76" s="8"/>
      <c r="U76" s="8"/>
      <c r="V76" s="8"/>
      <c r="W76" s="8"/>
      <c r="X76" s="8"/>
    </row>
    <row r="77" spans="9:24" ht="14.25">
      <c r="I77" s="8"/>
      <c r="J77" s="8"/>
      <c r="K77" s="8"/>
      <c r="L77" s="8"/>
      <c r="R77" s="33"/>
      <c r="S77" s="8"/>
      <c r="T77" s="8"/>
      <c r="U77" s="8"/>
      <c r="V77" s="8"/>
      <c r="W77" s="8"/>
      <c r="X77" s="8"/>
    </row>
    <row r="78" spans="9:24" ht="14.25">
      <c r="I78" s="8"/>
      <c r="J78" s="8"/>
      <c r="K78" s="8"/>
      <c r="L78" s="8"/>
      <c r="R78" s="33"/>
      <c r="S78" s="8"/>
      <c r="T78" s="8"/>
      <c r="U78" s="8"/>
      <c r="V78" s="8"/>
      <c r="W78" s="8"/>
      <c r="X78" s="8"/>
    </row>
    <row r="79" spans="9:24" ht="14.25">
      <c r="I79" s="8"/>
      <c r="J79" s="8"/>
      <c r="K79" s="8"/>
      <c r="L79" s="8"/>
      <c r="R79" s="33"/>
      <c r="S79" s="8"/>
      <c r="T79" s="8"/>
      <c r="U79" s="8"/>
      <c r="V79" s="8"/>
      <c r="W79" s="8"/>
      <c r="X79" s="8"/>
    </row>
    <row r="80" spans="9:24" ht="14.25">
      <c r="I80" s="8"/>
      <c r="J80" s="8"/>
      <c r="K80" s="8"/>
      <c r="L80" s="8"/>
      <c r="R80" s="33"/>
      <c r="S80" s="8"/>
      <c r="T80" s="8"/>
      <c r="U80" s="8"/>
      <c r="V80" s="8"/>
      <c r="W80" s="8"/>
      <c r="X80" s="8"/>
    </row>
    <row r="81" spans="9:24" ht="14.25">
      <c r="I81" s="8"/>
      <c r="J81" s="8"/>
      <c r="K81" s="8"/>
      <c r="L81" s="8"/>
      <c r="R81" s="33"/>
      <c r="S81" s="8"/>
      <c r="T81" s="8"/>
      <c r="U81" s="8"/>
      <c r="V81" s="8"/>
      <c r="W81" s="8"/>
      <c r="X81" s="8"/>
    </row>
    <row r="82" spans="9:24" ht="14.25">
      <c r="I82" s="8"/>
      <c r="J82" s="8"/>
      <c r="K82" s="8"/>
      <c r="L82" s="8"/>
      <c r="R82" s="33"/>
      <c r="S82" s="8"/>
      <c r="T82" s="8"/>
      <c r="U82" s="8"/>
      <c r="V82" s="8"/>
      <c r="W82" s="8"/>
      <c r="X82" s="8"/>
    </row>
    <row r="83" spans="9:24" ht="14.25">
      <c r="I83" s="8"/>
      <c r="J83" s="8"/>
      <c r="K83" s="8"/>
      <c r="L83" s="8"/>
      <c r="R83" s="33"/>
      <c r="S83" s="8"/>
      <c r="T83" s="8"/>
      <c r="U83" s="8"/>
      <c r="V83" s="8"/>
      <c r="W83" s="8"/>
      <c r="X83" s="8"/>
    </row>
    <row r="84" spans="9:24" ht="14.25">
      <c r="I84" s="8"/>
      <c r="J84" s="8"/>
      <c r="K84" s="8"/>
      <c r="L84" s="8"/>
      <c r="R84" s="33"/>
      <c r="S84" s="8"/>
      <c r="T84" s="8"/>
      <c r="U84" s="8"/>
      <c r="V84" s="8"/>
      <c r="W84" s="8"/>
      <c r="X84" s="8"/>
    </row>
    <row r="85" spans="9:24" ht="14.25">
      <c r="I85" s="8"/>
      <c r="J85" s="8"/>
      <c r="K85" s="8"/>
      <c r="L85" s="8"/>
      <c r="R85" s="33"/>
      <c r="S85" s="8"/>
      <c r="T85" s="8"/>
      <c r="U85" s="8"/>
      <c r="V85" s="8"/>
      <c r="W85" s="8"/>
      <c r="X85" s="8"/>
    </row>
    <row r="86" spans="9:24" ht="14.25">
      <c r="I86" s="8"/>
      <c r="J86" s="8"/>
      <c r="K86" s="8"/>
      <c r="L86" s="8"/>
      <c r="R86" s="33"/>
      <c r="S86" s="8"/>
      <c r="T86" s="8"/>
      <c r="U86" s="8"/>
      <c r="V86" s="8"/>
      <c r="W86" s="8"/>
      <c r="X86" s="8"/>
    </row>
    <row r="87" spans="9:24" ht="14.25">
      <c r="I87" s="8"/>
      <c r="J87" s="8"/>
      <c r="K87" s="8"/>
      <c r="L87" s="8"/>
      <c r="R87" s="33"/>
      <c r="S87" s="8"/>
      <c r="T87" s="8"/>
      <c r="U87" s="8"/>
      <c r="V87" s="8"/>
      <c r="W87" s="8"/>
      <c r="X87" s="8"/>
    </row>
  </sheetData>
  <sheetProtection/>
  <mergeCells count="40">
    <mergeCell ref="X3:Y3"/>
    <mergeCell ref="V47:V48"/>
    <mergeCell ref="B7:D7"/>
    <mergeCell ref="W47:W48"/>
    <mergeCell ref="V45:X46"/>
    <mergeCell ref="B45:D45"/>
    <mergeCell ref="S47:T47"/>
    <mergeCell ref="B26:D26"/>
    <mergeCell ref="B50:D50"/>
    <mergeCell ref="S49:T49"/>
    <mergeCell ref="S50:T50"/>
    <mergeCell ref="B49:D49"/>
    <mergeCell ref="E50:H50"/>
    <mergeCell ref="B42:D43"/>
    <mergeCell ref="O47:P47"/>
    <mergeCell ref="K25:L25"/>
    <mergeCell ref="K40:L40"/>
    <mergeCell ref="O5:O6"/>
    <mergeCell ref="O52:P52"/>
    <mergeCell ref="S52:T52"/>
    <mergeCell ref="E45:H45"/>
    <mergeCell ref="J42:J43"/>
    <mergeCell ref="E49:H49"/>
    <mergeCell ref="O50:P50"/>
    <mergeCell ref="Q5:R5"/>
    <mergeCell ref="Q6:R6"/>
    <mergeCell ref="L5:N5"/>
    <mergeCell ref="E5:F5"/>
    <mergeCell ref="O49:P49"/>
    <mergeCell ref="P5:P6"/>
    <mergeCell ref="B1:Y1"/>
    <mergeCell ref="B5:B6"/>
    <mergeCell ref="C5:C6"/>
    <mergeCell ref="D5:D6"/>
    <mergeCell ref="G5:H5"/>
    <mergeCell ref="S5:S6"/>
    <mergeCell ref="B3:E3"/>
    <mergeCell ref="U5:Y6"/>
    <mergeCell ref="T5:T6"/>
    <mergeCell ref="G3:M3"/>
  </mergeCells>
  <printOptions/>
  <pageMargins left="0.5905511811023623" right="0.5905511811023623" top="0.9448818897637796" bottom="0.7480314960629921" header="0.31496062992125984" footer="0.31496062992125984"/>
  <pageSetup fitToHeight="1" fitToWidth="1" horizontalDpi="600" verticalDpi="600" orientation="landscape" paperSize="8" scale="61" r:id="rId1"/>
</worksheet>
</file>

<file path=xl/worksheets/sheet2.xml><?xml version="1.0" encoding="utf-8"?>
<worksheet xmlns="http://schemas.openxmlformats.org/spreadsheetml/2006/main" xmlns:r="http://schemas.openxmlformats.org/officeDocument/2006/relationships">
  <dimension ref="B42:D43"/>
  <sheetViews>
    <sheetView zoomScalePageLayoutView="0" workbookViewId="0" topLeftCell="A1">
      <selection activeCell="C18" sqref="C18"/>
    </sheetView>
  </sheetViews>
  <sheetFormatPr defaultColWidth="9.140625" defaultRowHeight="15"/>
  <cols>
    <col min="2" max="4" width="13.421875" style="0" customWidth="1"/>
  </cols>
  <sheetData>
    <row r="42" spans="2:4" ht="13.5">
      <c r="B42" s="4"/>
      <c r="C42" s="5"/>
      <c r="D42" s="5"/>
    </row>
    <row r="43" spans="2:4" ht="13.5">
      <c r="B43" s="6"/>
      <c r="C43" s="7"/>
      <c r="D43" s="7"/>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H.Kimura</cp:lastModifiedBy>
  <cp:lastPrinted>2014-09-18T01:27:03Z</cp:lastPrinted>
  <dcterms:created xsi:type="dcterms:W3CDTF">2013-04-23T04:35:21Z</dcterms:created>
  <dcterms:modified xsi:type="dcterms:W3CDTF">2014-09-18T01:28:17Z</dcterms:modified>
  <cp:category/>
  <cp:version/>
  <cp:contentType/>
  <cp:contentStatus/>
</cp:coreProperties>
</file>